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031488\Desktop\"/>
    </mc:Choice>
  </mc:AlternateContent>
  <bookViews>
    <workbookView xWindow="0" yWindow="0" windowWidth="25200" windowHeight="11730" tabRatio="490"/>
  </bookViews>
  <sheets>
    <sheet name="hepatectomies_robot" sheetId="1" r:id="rId1"/>
    <sheet name="legende variables" sheetId="3" r:id="rId2"/>
  </sheets>
  <definedNames>
    <definedName name="_xlnm._FilterDatabase" localSheetId="0" hidden="1">hepatectomies_robot!$A$1:$BW$71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" l="1"/>
  <c r="BP2" i="1"/>
  <c r="BW2" i="1"/>
  <c r="BT2" i="1"/>
</calcChain>
</file>

<file path=xl/sharedStrings.xml><?xml version="1.0" encoding="utf-8"?>
<sst xmlns="http://schemas.openxmlformats.org/spreadsheetml/2006/main" count="253" uniqueCount="146">
  <si>
    <t>DDN</t>
  </si>
  <si>
    <t>age</t>
  </si>
  <si>
    <t>age_categ</t>
  </si>
  <si>
    <t>poids</t>
  </si>
  <si>
    <t>taille</t>
  </si>
  <si>
    <t>BMI</t>
  </si>
  <si>
    <t>BMI_classes</t>
  </si>
  <si>
    <t>BMI&gt;30</t>
  </si>
  <si>
    <t>diabete</t>
  </si>
  <si>
    <t>HTA</t>
  </si>
  <si>
    <t>dyslip</t>
  </si>
  <si>
    <t>sd_metab</t>
  </si>
  <si>
    <t>alcool</t>
  </si>
  <si>
    <t>tabac</t>
  </si>
  <si>
    <t>ASA</t>
  </si>
  <si>
    <t>PVE_preop</t>
  </si>
  <si>
    <t>chemo_preop</t>
  </si>
  <si>
    <t>date_intervention</t>
  </si>
  <si>
    <t>gestes associes</t>
  </si>
  <si>
    <r>
      <rPr>
        <sz val="12"/>
        <rFont val="Calibri"/>
        <family val="2"/>
        <scheme val="minor"/>
      </rPr>
      <t>geste_biliaire</t>
    </r>
  </si>
  <si>
    <t>geste_vasc</t>
  </si>
  <si>
    <t>transfusion</t>
  </si>
  <si>
    <t>N_CG</t>
  </si>
  <si>
    <t>pertes</t>
  </si>
  <si>
    <t>pertes_categ</t>
  </si>
  <si>
    <t>n_nodules</t>
  </si>
  <si>
    <t>n_nodules_sing_mult</t>
  </si>
  <si>
    <t>nodu_satell</t>
  </si>
  <si>
    <t>T</t>
  </si>
  <si>
    <t>N</t>
  </si>
  <si>
    <t>M</t>
  </si>
  <si>
    <t>R</t>
  </si>
  <si>
    <t>marge_mm</t>
  </si>
  <si>
    <t>DINDO I-V</t>
  </si>
  <si>
    <t>sejour_hospi</t>
  </si>
  <si>
    <t>recidive</t>
  </si>
  <si>
    <t>date_recidive ou dernieres nouvelles</t>
  </si>
  <si>
    <t>DFS_m</t>
  </si>
  <si>
    <t>deces</t>
  </si>
  <si>
    <t>date_deces_ou_dernieres_nouvelles</t>
  </si>
  <si>
    <t>OS_m</t>
  </si>
  <si>
    <t>M</t>
    <phoneticPr fontId="0"/>
  </si>
  <si>
    <t>61_70</t>
  </si>
  <si>
    <t>18_25</t>
  </si>
  <si>
    <t>200_400</t>
  </si>
  <si>
    <t>II</t>
  </si>
  <si>
    <t>Nom_initiales</t>
  </si>
  <si>
    <t>Centre</t>
  </si>
  <si>
    <t>Mondor</t>
  </si>
  <si>
    <t>Prenom_initiales</t>
  </si>
  <si>
    <t>Sexe</t>
  </si>
  <si>
    <t>HBV</t>
  </si>
  <si>
    <t>HCV</t>
  </si>
  <si>
    <t>TACE_preop</t>
  </si>
  <si>
    <t>cirrhose</t>
  </si>
  <si>
    <t>robot_coelio</t>
  </si>
  <si>
    <t>robot</t>
  </si>
  <si>
    <t>conversion_Y_N</t>
  </si>
  <si>
    <t>conversion_coelio</t>
  </si>
  <si>
    <t>conversion_open</t>
  </si>
  <si>
    <t>hep_MAJOR</t>
  </si>
  <si>
    <t>Intitule_intervenion</t>
  </si>
  <si>
    <t>IMM</t>
  </si>
  <si>
    <t>raison_conversion</t>
  </si>
  <si>
    <t>segments_removed</t>
  </si>
  <si>
    <t>duree_chirurgie_min</t>
  </si>
  <si>
    <t>clampage_Y_N</t>
  </si>
  <si>
    <t>duree_clampage_min</t>
  </si>
  <si>
    <t>type_histologique_kyste_adenome_MH_CHC_CC_autre</t>
  </si>
  <si>
    <t>diametre_mm_plus_grand_nodule</t>
  </si>
  <si>
    <t>sing</t>
  </si>
  <si>
    <t>III</t>
  </si>
  <si>
    <t>FNT_steatose_Y_N</t>
  </si>
  <si>
    <t>Y</t>
  </si>
  <si>
    <t>FNT_cirrhose_Y_N</t>
  </si>
  <si>
    <t>FNT_fibrose_de_I_a_IV</t>
  </si>
  <si>
    <t>hepatectomie gauche</t>
  </si>
  <si>
    <t>REL_preop</t>
  </si>
  <si>
    <t>atcd_chir</t>
  </si>
  <si>
    <t>disfonctionnement_robot</t>
  </si>
  <si>
    <t>2_3_4</t>
  </si>
  <si>
    <t>CHC</t>
  </si>
  <si>
    <t>sortie_hospi_date</t>
  </si>
  <si>
    <t>type_complication_texte</t>
  </si>
  <si>
    <t>collection_tranche</t>
  </si>
  <si>
    <t>re_hospitalisation_30J</t>
  </si>
  <si>
    <t>COMPLICATIONS_Y_N_J30</t>
  </si>
  <si>
    <t>transection_CUSA</t>
  </si>
  <si>
    <t>IPP</t>
  </si>
  <si>
    <t>sejour_rea_jours</t>
  </si>
  <si>
    <t>première lettre nom de famille</t>
  </si>
  <si>
    <t>première(s) lettre(s) prenom(s)</t>
  </si>
  <si>
    <t>hopital</t>
  </si>
  <si>
    <t>code patient ou numero progressif</t>
  </si>
  <si>
    <t>M ou F</t>
  </si>
  <si>
    <t>date de naissance</t>
  </si>
  <si>
    <t>age (en années) à l'intervention</t>
  </si>
  <si>
    <t>ne pas remplir</t>
  </si>
  <si>
    <t>en kg</t>
  </si>
  <si>
    <t>en mètres</t>
  </si>
  <si>
    <t>formule</t>
  </si>
  <si>
    <t>1 = oui, 0 = non</t>
  </si>
  <si>
    <t>I, II, III, IV en fonction de la classe</t>
  </si>
  <si>
    <t>chimioembolisaiton preoperatoire 1 = oui, 0 = non</t>
  </si>
  <si>
    <t>embolisation portale et ou des veines sushépatiques preoperatoire 1 = oui, 0 = non</t>
  </si>
  <si>
    <t>radioembolisation preoperatoire 1 = oui, 0 = non</t>
  </si>
  <si>
    <t>chimiotherapie preoperatoire 1 = oui, 0 = non</t>
  </si>
  <si>
    <t>antécedents chirurgicaux adigestifs majeurs (hepatectomie, colectomie, gastrectomie, etc) 1 = oui, 0 = non</t>
  </si>
  <si>
    <t>date du bloc</t>
  </si>
  <si>
    <t>intervention réalisée par robot ou coelioscopie</t>
  </si>
  <si>
    <t xml:space="preserve">texte libre, copier coller de l'intitulé de l'intervention </t>
  </si>
  <si>
    <t xml:space="preserve">classification difficulté de l'IMM, voire schéma ici </t>
  </si>
  <si>
    <t>utilisation du CUSA pour la transection Y = oui, N = non</t>
  </si>
  <si>
    <t>duree intervention en minutes</t>
  </si>
  <si>
    <t>clampage pediculaire pendant l'intervention Y = oui, N = non</t>
  </si>
  <si>
    <t>durée du clampage en minutes si applicable. Si nonr élisé utilsier 0</t>
  </si>
  <si>
    <t xml:space="preserve"> Y = oui, N = non</t>
  </si>
  <si>
    <t>de robot à coelio  Y = oui, N = non</t>
  </si>
  <si>
    <t>de robot à open  Y = oui, N = non</t>
  </si>
  <si>
    <t>texte libre avec raisons simples (manque progression, saignement, anatomie, problème anesthésique…)</t>
  </si>
  <si>
    <t>nb regments hépatiques resequés</t>
  </si>
  <si>
    <t>hépatectomie majeure &gt; 3 segments  Y = oui, N = non</t>
  </si>
  <si>
    <t>autres gestes ou actes associés à l'intervention en texte libre ou intitul</t>
  </si>
  <si>
    <t>anasstomose hépaticojéjunale, suture biliaire, etc</t>
  </si>
  <si>
    <t>resection vasculaire</t>
  </si>
  <si>
    <t>nombre de culots transfusés en peroperatoire</t>
  </si>
  <si>
    <t>pertes sangones estimées en ml</t>
  </si>
  <si>
    <t>ne pas remplire</t>
  </si>
  <si>
    <t>macrocatégorie pathologique de l lésion</t>
  </si>
  <si>
    <t>plus grosse lésin, en mm</t>
  </si>
  <si>
    <t>nombre lesions au total</t>
  </si>
  <si>
    <t>maladie uninodulaire ou plurinodulaire</t>
  </si>
  <si>
    <t>presence de nodules satellites</t>
  </si>
  <si>
    <t>R0 ou R1</t>
  </si>
  <si>
    <t>marges de resection en mm</t>
  </si>
  <si>
    <t>foie non tumoral, grade de la fibrose</t>
  </si>
  <si>
    <t>foie non tumoral, cirrhose  Y = oui, N = non</t>
  </si>
  <si>
    <t>foie non tumoral, stéatose  Y = oui, N = non</t>
  </si>
  <si>
    <t>grade de la complication la plus grave pendant les 30 jours suivants l'intervention</t>
  </si>
  <si>
    <t>nombre de jours en réanimation ou SSPI si applicable</t>
  </si>
  <si>
    <t>date de sortie d'hospitalisation</t>
  </si>
  <si>
    <t>jours d'hospitalisation</t>
  </si>
  <si>
    <t xml:space="preserve"> 1 = oui, 0 = non</t>
  </si>
  <si>
    <t>recidive de la maladie ayant justifié la première resection  1 = oui, 0 = non</t>
  </si>
  <si>
    <t>Faux_patient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</si>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</sst>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_);[Red]\(0.0\)"/>
  </numFmts>
  <fonts count="3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 quotePrefix="1" applyNumberFormat="1" applyFont="1" applyFill="1" applyBorder="1" applyAlignment="1">
      <alignment horizontal="center" vertical="center"/>
    </xf>
    <xf numFmtId="0" fontId="1" fillId="2" borderId="0" xfId="0" quotePrefix="1" applyNumberFormat="1" applyFont="1" applyFill="1" applyBorder="1" applyAlignment="1">
      <alignment horizontal="center" vertical="center"/>
    </xf>
    <xf numFmtId="0" fontId="0" fillId="2" borderId="0" xfId="0" quotePrefix="1" applyNumberFormat="1" applyFont="1" applyFill="1" applyBorder="1" applyAlignment="1">
      <alignment horizontal="center" vertical="center"/>
    </xf>
    <xf numFmtId="1" fontId="0" fillId="2" borderId="0" xfId="0" quotePrefix="1" applyNumberFormat="1" applyFont="1" applyFill="1" applyBorder="1" applyAlignment="1">
      <alignment horizontal="center" vertical="center"/>
    </xf>
    <xf numFmtId="164" fontId="0" fillId="3" borderId="0" xfId="0" quotePrefix="1" applyNumberFormat="1" applyFont="1" applyFill="1" applyBorder="1" applyAlignment="1">
      <alignment horizontal="center" vertical="center"/>
    </xf>
    <xf numFmtId="1" fontId="0" fillId="3" borderId="0" xfId="0" quotePrefix="1" applyNumberFormat="1" applyFont="1" applyFill="1" applyBorder="1" applyAlignment="1">
      <alignment horizontal="center" vertical="center"/>
    </xf>
    <xf numFmtId="0" fontId="0" fillId="3" borderId="0" xfId="0" quotePrefix="1" applyNumberFormat="1" applyFont="1" applyFill="1" applyBorder="1" applyAlignment="1">
      <alignment horizontal="center" vertical="center"/>
    </xf>
    <xf numFmtId="0" fontId="0" fillId="4" borderId="0" xfId="0" quotePrefix="1" applyNumberFormat="1" applyFont="1" applyFill="1" applyBorder="1" applyAlignment="1">
      <alignment horizontal="center" vertical="center"/>
    </xf>
    <xf numFmtId="14" fontId="0" fillId="4" borderId="0" xfId="0" quotePrefix="1" applyNumberFormat="1" applyFont="1" applyFill="1" applyBorder="1" applyAlignment="1">
      <alignment horizontal="center" vertical="center"/>
    </xf>
    <xf numFmtId="1" fontId="0" fillId="4" borderId="0" xfId="0" quotePrefix="1" applyNumberFormat="1" applyFont="1" applyFill="1" applyBorder="1" applyAlignment="1">
      <alignment horizontal="center" vertical="center"/>
    </xf>
    <xf numFmtId="1" fontId="0" fillId="5" borderId="0" xfId="0" quotePrefix="1" applyNumberFormat="1" applyFont="1" applyFill="1" applyBorder="1" applyAlignment="1">
      <alignment horizontal="center" vertical="center"/>
    </xf>
    <xf numFmtId="0" fontId="0" fillId="5" borderId="0" xfId="0" quotePrefix="1" applyNumberFormat="1" applyFont="1" applyFill="1" applyBorder="1" applyAlignment="1">
      <alignment horizontal="center" vertical="center"/>
    </xf>
    <xf numFmtId="14" fontId="0" fillId="3" borderId="0" xfId="0" quotePrefix="1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top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top"/>
    </xf>
    <xf numFmtId="1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Fill="1" applyAlignment="1">
      <alignment horizontal="center" vertical="top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1" applyFont="1" applyBorder="1" applyAlignment="1">
      <alignment horizontal="center" vertical="center"/>
    </xf>
    <xf numFmtId="1" fontId="0" fillId="0" borderId="0" xfId="0" quotePrefix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quotePrefix="1" applyNumberFormat="1" applyFont="1" applyFill="1" applyBorder="1" applyAlignment="1">
      <alignment horizontal="left" vertical="top"/>
    </xf>
    <xf numFmtId="0" fontId="1" fillId="2" borderId="0" xfId="0" quotePrefix="1" applyNumberFormat="1" applyFont="1" applyFill="1" applyBorder="1" applyAlignment="1">
      <alignment horizontal="left" vertical="top"/>
    </xf>
    <xf numFmtId="0" fontId="0" fillId="2" borderId="0" xfId="0" quotePrefix="1" applyNumberFormat="1" applyFont="1" applyFill="1" applyBorder="1" applyAlignment="1">
      <alignment horizontal="left" vertical="top"/>
    </xf>
    <xf numFmtId="1" fontId="0" fillId="2" borderId="0" xfId="0" quotePrefix="1" applyNumberFormat="1" applyFont="1" applyFill="1" applyBorder="1" applyAlignment="1">
      <alignment horizontal="left" vertical="top"/>
    </xf>
    <xf numFmtId="1" fontId="0" fillId="2" borderId="0" xfId="0" applyNumberFormat="1" applyFont="1" applyFill="1" applyBorder="1" applyAlignment="1">
      <alignment horizontal="left" vertical="top"/>
    </xf>
    <xf numFmtId="14" fontId="0" fillId="4" borderId="0" xfId="0" quotePrefix="1" applyNumberFormat="1" applyFont="1" applyFill="1" applyBorder="1" applyAlignment="1">
      <alignment horizontal="left" vertical="top"/>
    </xf>
    <xf numFmtId="0" fontId="0" fillId="4" borderId="0" xfId="0" quotePrefix="1" applyNumberFormat="1" applyFont="1" applyFill="1" applyBorder="1" applyAlignment="1">
      <alignment horizontal="left" vertical="top"/>
    </xf>
    <xf numFmtId="1" fontId="0" fillId="4" borderId="0" xfId="0" quotePrefix="1" applyNumberFormat="1" applyFont="1" applyFill="1" applyBorder="1" applyAlignment="1">
      <alignment horizontal="left" vertical="top"/>
    </xf>
    <xf numFmtId="1" fontId="0" fillId="3" borderId="0" xfId="0" quotePrefix="1" applyNumberFormat="1" applyFont="1" applyFill="1" applyBorder="1" applyAlignment="1">
      <alignment horizontal="left" vertical="top"/>
    </xf>
    <xf numFmtId="0" fontId="0" fillId="3" borderId="0" xfId="0" quotePrefix="1" applyNumberFormat="1" applyFont="1" applyFill="1" applyBorder="1" applyAlignment="1">
      <alignment horizontal="left" vertical="top"/>
    </xf>
    <xf numFmtId="1" fontId="0" fillId="5" borderId="0" xfId="0" quotePrefix="1" applyNumberFormat="1" applyFont="1" applyFill="1" applyBorder="1" applyAlignment="1">
      <alignment horizontal="left" vertical="top"/>
    </xf>
    <xf numFmtId="0" fontId="0" fillId="5" borderId="0" xfId="0" quotePrefix="1" applyNumberFormat="1" applyFont="1" applyFill="1" applyBorder="1" applyAlignment="1">
      <alignment horizontal="left" vertical="top"/>
    </xf>
    <xf numFmtId="14" fontId="0" fillId="3" borderId="0" xfId="0" quotePrefix="1" applyNumberFormat="1" applyFont="1" applyFill="1" applyBorder="1" applyAlignment="1">
      <alignment horizontal="left" vertical="top"/>
    </xf>
    <xf numFmtId="164" fontId="0" fillId="3" borderId="0" xfId="0" quotePrefix="1" applyNumberFormat="1" applyFont="1" applyFill="1" applyBorder="1" applyAlignment="1">
      <alignment horizontal="left"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592667</xdr:colOff>
      <xdr:row>28</xdr:row>
      <xdr:rowOff>161925</xdr:rowOff>
    </xdr:from>
    <xdr:to>
      <xdr:col>12</xdr:col>
      <xdr:colOff>169334</xdr:colOff>
      <xdr:row>38</xdr:row>
      <xdr:rowOff>161925</xdr:rowOff>
    </xdr:to>
    <xdr:pic>
      <xdr:nvPicPr>
        <xdr:cNvPr id="2" name="Image 1" descr="https://lh3.googleusercontent.com/5LmM0rqZ8hw4nQlJNtL5PpMVBtYNh6eG7zwZGhqAvzndg2bwD0_Xc2m5Glu0b3SPrbPrujHW9QTVPLPcTlJ5F_NnVqXwnSAi0sqnJGYOSfu43bAAzfmMGAis_k4rKGFm6A=w128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6667" y="5505450"/>
          <a:ext cx="3386667" cy="1905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7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G11" sqref="G11"/>
    </sheetView>
  </sheetViews>
  <sheetFormatPr baseColWidth="10" defaultRowHeight="15" x14ac:dyDescent="0.25"/>
  <sheetData>
    <row r="1" spans="1:75" ht="15.75" x14ac:dyDescent="0.25">
      <c r="A1" t="s">
        <v>47</v>
      </c>
      <c r="B1" t="s">
        <v>88</v>
      </c>
      <c r="C1" t="s">
        <v>46</v>
      </c>
      <c r="D1" s="1" t="s">
        <v>49</v>
      </c>
      <c r="E1" s="2" t="s">
        <v>50</v>
      </c>
      <c r="F1" s="3" t="s">
        <v>0</v>
      </c>
      <c r="G1" s="4" t="s">
        <v>1</v>
      </c>
      <c r="H1" s="4" t="s">
        <v>2</v>
      </c>
      <c r="I1" s="4" t="s">
        <v>3</v>
      </c>
      <c r="J1" s="4" t="s">
        <v>4</v>
      </c>
      <c r="K1" s="4" t="s">
        <v>5</v>
      </c>
      <c r="L1" s="4" t="s">
        <v>6</v>
      </c>
      <c r="M1" s="4" t="s">
        <v>7</v>
      </c>
      <c r="N1" s="4" t="s">
        <v>8</v>
      </c>
      <c r="O1" s="4" t="s">
        <v>9</v>
      </c>
      <c r="P1" s="4" t="s">
        <v>10</v>
      </c>
      <c r="Q1" s="4" t="s">
        <v>11</v>
      </c>
      <c r="R1" s="4" t="s">
        <v>54</v>
      </c>
      <c r="S1" s="4" t="s">
        <v>51</v>
      </c>
      <c r="T1" s="4" t="s">
        <v>52</v>
      </c>
      <c r="U1" s="4" t="s">
        <v>12</v>
      </c>
      <c r="V1" s="4" t="s">
        <v>13</v>
      </c>
      <c r="W1" s="4" t="s">
        <v>14</v>
      </c>
      <c r="X1" s="4" t="s">
        <v>53</v>
      </c>
      <c r="Y1" s="4" t="s">
        <v>15</v>
      </c>
      <c r="Z1" s="4" t="s">
        <v>77</v>
      </c>
      <c r="AA1" s="27" t="s">
        <v>16</v>
      </c>
      <c r="AB1" s="4" t="s">
        <v>78</v>
      </c>
      <c r="AC1" s="9" t="s">
        <v>17</v>
      </c>
      <c r="AD1" s="8" t="s">
        <v>55</v>
      </c>
      <c r="AE1" s="8" t="s">
        <v>61</v>
      </c>
      <c r="AF1" s="8" t="s">
        <v>62</v>
      </c>
      <c r="AG1" s="8" t="s">
        <v>87</v>
      </c>
      <c r="AH1" s="8" t="s">
        <v>65</v>
      </c>
      <c r="AI1" s="8" t="s">
        <v>66</v>
      </c>
      <c r="AJ1" s="8" t="s">
        <v>67</v>
      </c>
      <c r="AK1" s="10" t="s">
        <v>57</v>
      </c>
      <c r="AL1" s="10" t="s">
        <v>58</v>
      </c>
      <c r="AM1" s="10" t="s">
        <v>59</v>
      </c>
      <c r="AN1" s="10" t="s">
        <v>63</v>
      </c>
      <c r="AO1" s="10" t="s">
        <v>64</v>
      </c>
      <c r="AP1" s="10" t="s">
        <v>60</v>
      </c>
      <c r="AQ1" s="10" t="s">
        <v>18</v>
      </c>
      <c r="AR1" s="10" t="s">
        <v>19</v>
      </c>
      <c r="AS1" s="10" t="s">
        <v>20</v>
      </c>
      <c r="AT1" s="10" t="s">
        <v>21</v>
      </c>
      <c r="AU1" s="10" t="s">
        <v>22</v>
      </c>
      <c r="AV1" s="10" t="s">
        <v>23</v>
      </c>
      <c r="AW1" s="10" t="s">
        <v>24</v>
      </c>
      <c r="AX1" s="6" t="s">
        <v>68</v>
      </c>
      <c r="AY1" s="6" t="s">
        <v>69</v>
      </c>
      <c r="AZ1" s="6" t="s">
        <v>25</v>
      </c>
      <c r="BA1" s="6" t="s">
        <v>26</v>
      </c>
      <c r="BB1" s="6" t="s">
        <v>27</v>
      </c>
      <c r="BC1" s="6" t="s">
        <v>28</v>
      </c>
      <c r="BD1" s="6" t="s">
        <v>29</v>
      </c>
      <c r="BE1" s="6" t="s">
        <v>30</v>
      </c>
      <c r="BF1" s="6" t="s">
        <v>31</v>
      </c>
      <c r="BG1" s="6" t="s">
        <v>75</v>
      </c>
      <c r="BH1" s="6" t="s">
        <v>74</v>
      </c>
      <c r="BI1" s="7" t="s">
        <v>72</v>
      </c>
      <c r="BJ1" s="6" t="s">
        <v>32</v>
      </c>
      <c r="BK1" s="11" t="s">
        <v>86</v>
      </c>
      <c r="BL1" s="11" t="s">
        <v>83</v>
      </c>
      <c r="BM1" s="11" t="s">
        <v>33</v>
      </c>
      <c r="BN1" s="11" t="s">
        <v>89</v>
      </c>
      <c r="BO1" s="12" t="s">
        <v>82</v>
      </c>
      <c r="BP1" s="11" t="s">
        <v>34</v>
      </c>
      <c r="BQ1" s="11" t="s">
        <v>85</v>
      </c>
      <c r="BR1" s="6" t="s">
        <v>35</v>
      </c>
      <c r="BS1" s="13" t="s">
        <v>36</v>
      </c>
      <c r="BT1" s="5" t="s">
        <v>37</v>
      </c>
      <c r="BU1" s="6" t="s">
        <v>38</v>
      </c>
      <c r="BV1" s="13" t="s">
        <v>39</v>
      </c>
      <c r="BW1" s="5" t="s">
        <v>40</v>
      </c>
    </row>
    <row r="2" spans="1:75" ht="15.75" x14ac:dyDescent="0.25">
      <c r="A2" s="29" t="s">
        <v>48</v>
      </c>
      <c r="B2" t="s">
        <v>144</v>
      </c>
      <c r="C2" t="s">
        <v>31</v>
      </c>
      <c r="D2" s="14" t="s">
        <v>145</v>
      </c>
      <c r="E2" s="16" t="s">
        <v>41</v>
      </c>
      <c r="F2" s="26">
        <v>23126</v>
      </c>
      <c r="G2" s="14">
        <v>63</v>
      </c>
      <c r="H2" s="17" t="s">
        <v>42</v>
      </c>
      <c r="I2" s="18">
        <v>59.1</v>
      </c>
      <c r="J2" s="18">
        <v>1.6</v>
      </c>
      <c r="K2" s="19">
        <f>I2/(J2*J2)</f>
        <v>23.085937499999996</v>
      </c>
      <c r="L2" s="17" t="s">
        <v>43</v>
      </c>
      <c r="M2" s="20">
        <v>0</v>
      </c>
      <c r="N2" s="15">
        <v>0</v>
      </c>
      <c r="O2" s="15">
        <v>0</v>
      </c>
      <c r="P2" s="15">
        <v>1</v>
      </c>
      <c r="Q2" s="15">
        <v>0</v>
      </c>
      <c r="R2" s="15">
        <v>0</v>
      </c>
      <c r="S2" s="15">
        <v>1</v>
      </c>
      <c r="T2" s="15">
        <v>0</v>
      </c>
      <c r="U2" s="15">
        <v>1</v>
      </c>
      <c r="V2" s="15">
        <v>0</v>
      </c>
      <c r="W2" s="15" t="s">
        <v>45</v>
      </c>
      <c r="X2" s="15">
        <v>0</v>
      </c>
      <c r="Y2" s="15">
        <v>0</v>
      </c>
      <c r="Z2" s="15">
        <v>1</v>
      </c>
      <c r="AA2" s="15">
        <v>0</v>
      </c>
      <c r="AB2" s="15">
        <v>1</v>
      </c>
      <c r="AC2" s="26">
        <v>44022</v>
      </c>
      <c r="AD2" s="21" t="s">
        <v>56</v>
      </c>
      <c r="AE2" s="21" t="s">
        <v>76</v>
      </c>
      <c r="AF2" s="21" t="s">
        <v>45</v>
      </c>
      <c r="AG2" s="21" t="s">
        <v>29</v>
      </c>
      <c r="AH2" s="21">
        <v>180</v>
      </c>
      <c r="AI2" s="21" t="s">
        <v>73</v>
      </c>
      <c r="AJ2" s="21">
        <v>45</v>
      </c>
      <c r="AK2" s="15" t="s">
        <v>73</v>
      </c>
      <c r="AL2" s="15" t="s">
        <v>73</v>
      </c>
      <c r="AM2" s="15" t="s">
        <v>29</v>
      </c>
      <c r="AN2" s="15" t="s">
        <v>79</v>
      </c>
      <c r="AO2" s="26" t="s">
        <v>80</v>
      </c>
      <c r="AP2" s="15" t="s">
        <v>73</v>
      </c>
      <c r="AQ2" s="15" t="s">
        <v>29</v>
      </c>
      <c r="AR2" s="15" t="s">
        <v>29</v>
      </c>
      <c r="AS2" s="15" t="s">
        <v>29</v>
      </c>
      <c r="AT2" s="15" t="s">
        <v>29</v>
      </c>
      <c r="AU2" s="15">
        <v>0</v>
      </c>
      <c r="AV2" s="14">
        <v>400</v>
      </c>
      <c r="AW2" s="22" t="s">
        <v>44</v>
      </c>
      <c r="AX2" s="15" t="s">
        <v>81</v>
      </c>
      <c r="AY2" s="19">
        <v>22</v>
      </c>
      <c r="AZ2" s="15">
        <v>1</v>
      </c>
      <c r="BA2" s="15" t="s">
        <v>70</v>
      </c>
      <c r="BB2" s="15" t="s">
        <v>29</v>
      </c>
      <c r="BC2" s="16" t="s">
        <v>45</v>
      </c>
      <c r="BD2" s="14">
        <v>0</v>
      </c>
      <c r="BE2" s="14">
        <v>0</v>
      </c>
      <c r="BF2" s="14">
        <v>0</v>
      </c>
      <c r="BG2" s="16" t="s">
        <v>71</v>
      </c>
      <c r="BH2" s="23" t="s">
        <v>29</v>
      </c>
      <c r="BI2" s="15" t="s">
        <v>73</v>
      </c>
      <c r="BJ2" s="19">
        <v>15</v>
      </c>
      <c r="BK2" s="14" t="s">
        <v>73</v>
      </c>
      <c r="BL2" s="24" t="s">
        <v>84</v>
      </c>
      <c r="BM2" s="24" t="s">
        <v>45</v>
      </c>
      <c r="BN2" s="15">
        <v>1</v>
      </c>
      <c r="BO2" s="26">
        <v>44026</v>
      </c>
      <c r="BP2" s="15">
        <f>DAYS360(AC2,BO2)</f>
        <v>4</v>
      </c>
      <c r="BQ2" s="15" t="s">
        <v>29</v>
      </c>
      <c r="BR2" s="14">
        <v>1</v>
      </c>
      <c r="BS2" s="28">
        <v>45061</v>
      </c>
      <c r="BT2" s="25">
        <f>DAYS360(AC2,BS2)/30</f>
        <v>34.166666666666664</v>
      </c>
      <c r="BU2" s="14">
        <v>0</v>
      </c>
      <c r="BV2" s="28">
        <v>45097</v>
      </c>
      <c r="BW2" s="25">
        <f>DAYS360(AC2,BV2)/30</f>
        <v>35.333333333333336</v>
      </c>
    </row>
    <row r="3" spans="1:75" x14ac:dyDescent="0.25">
      <c r="C3" s="29"/>
      <c r="I3" s="29"/>
      <c r="J3" s="29"/>
      <c r="K3" s="29"/>
    </row>
    <row r="4" spans="1:75" x14ac:dyDescent="0.25">
      <c r="C4" s="29"/>
    </row>
    <row r="5" spans="1:75" x14ac:dyDescent="0.25">
      <c r="C5" s="29"/>
    </row>
    <row r="6" spans="1:75" x14ac:dyDescent="0.25">
      <c r="C6" s="29"/>
    </row>
    <row r="7" spans="1:75" x14ac:dyDescent="0.25">
      <c r="C7" s="29"/>
    </row>
    <row r="8" spans="1:75" x14ac:dyDescent="0.25">
      <c r="C8" s="29"/>
    </row>
    <row r="9" spans="1:75" x14ac:dyDescent="0.25">
      <c r="C9" s="29"/>
    </row>
    <row r="10" spans="1:75" x14ac:dyDescent="0.25">
      <c r="C10" s="29"/>
    </row>
    <row r="11" spans="1:75" x14ac:dyDescent="0.25">
      <c r="C11" s="29"/>
    </row>
    <row r="12" spans="1:75" x14ac:dyDescent="0.25">
      <c r="C12" s="29"/>
    </row>
    <row r="13" spans="1:75" x14ac:dyDescent="0.25">
      <c r="C13" s="29"/>
    </row>
    <row r="14" spans="1:75" x14ac:dyDescent="0.25">
      <c r="C14" s="29"/>
    </row>
    <row r="15" spans="1:75" x14ac:dyDescent="0.25">
      <c r="C15" s="29"/>
    </row>
    <row r="16" spans="1:75" x14ac:dyDescent="0.25">
      <c r="C16" s="29"/>
    </row>
    <row r="17" spans="3:3" x14ac:dyDescent="0.25">
      <c r="C17" s="29"/>
    </row>
    <row r="18" spans="3:3" x14ac:dyDescent="0.25">
      <c r="C18" s="29"/>
    </row>
    <row r="19" spans="3:3" x14ac:dyDescent="0.25">
      <c r="C19" s="29"/>
    </row>
    <row r="20" spans="3:3" x14ac:dyDescent="0.25">
      <c r="C20" s="29"/>
    </row>
    <row r="21" spans="3:3" x14ac:dyDescent="0.25">
      <c r="C21" s="29"/>
    </row>
    <row r="22" spans="3:3" x14ac:dyDescent="0.25">
      <c r="C22" s="29"/>
    </row>
    <row r="23" spans="3:3" x14ac:dyDescent="0.25">
      <c r="C23" s="29"/>
    </row>
    <row r="24" spans="3:3" x14ac:dyDescent="0.25">
      <c r="C24" s="29"/>
    </row>
    <row r="25" spans="3:3" x14ac:dyDescent="0.25">
      <c r="C25" s="29"/>
    </row>
    <row r="26" spans="3:3" x14ac:dyDescent="0.25">
      <c r="C26" s="29"/>
    </row>
    <row r="27" spans="3:3" x14ac:dyDescent="0.25">
      <c r="C27" s="29"/>
    </row>
    <row r="28" spans="3:3" x14ac:dyDescent="0.25">
      <c r="C28" s="29"/>
    </row>
    <row r="29" spans="3:3" x14ac:dyDescent="0.25">
      <c r="C29" s="29"/>
    </row>
    <row r="30" spans="3:3" x14ac:dyDescent="0.25">
      <c r="C30" s="29"/>
    </row>
    <row r="31" spans="3:3" x14ac:dyDescent="0.25">
      <c r="C31" s="29"/>
    </row>
    <row r="32" spans="3:3" x14ac:dyDescent="0.25">
      <c r="C32" s="29"/>
    </row>
    <row r="33" spans="3:3" x14ac:dyDescent="0.25">
      <c r="C33" s="29"/>
    </row>
    <row r="34" spans="3:3" x14ac:dyDescent="0.25">
      <c r="C34" s="29"/>
    </row>
    <row r="35" spans="3:3" x14ac:dyDescent="0.25">
      <c r="C35" s="29"/>
    </row>
    <row r="36" spans="3:3" x14ac:dyDescent="0.25">
      <c r="C36" s="29"/>
    </row>
    <row r="37" spans="3:3" x14ac:dyDescent="0.25">
      <c r="C37" s="29"/>
    </row>
    <row r="38" spans="3:3" x14ac:dyDescent="0.25">
      <c r="C38" s="29"/>
    </row>
    <row r="39" spans="3:3" x14ac:dyDescent="0.25">
      <c r="C39" s="29"/>
    </row>
    <row r="40" spans="3:3" x14ac:dyDescent="0.25">
      <c r="C40" s="29"/>
    </row>
    <row r="41" spans="3:3" x14ac:dyDescent="0.25">
      <c r="C41" s="29"/>
    </row>
    <row r="42" spans="3:3" x14ac:dyDescent="0.25">
      <c r="C42" s="29"/>
    </row>
    <row r="43" spans="3:3" x14ac:dyDescent="0.25">
      <c r="C43" s="29"/>
    </row>
    <row r="44" spans="3:3" x14ac:dyDescent="0.25">
      <c r="C44" s="29"/>
    </row>
    <row r="45" spans="3:3" x14ac:dyDescent="0.25">
      <c r="C45" s="29"/>
    </row>
    <row r="46" spans="3:3" x14ac:dyDescent="0.25">
      <c r="C46" s="29"/>
    </row>
    <row r="47" spans="3:3" x14ac:dyDescent="0.25">
      <c r="C47" s="29"/>
    </row>
    <row r="48" spans="3:3" x14ac:dyDescent="0.25">
      <c r="C48" s="29"/>
    </row>
    <row r="49" spans="3:3" x14ac:dyDescent="0.25">
      <c r="C49" s="29"/>
    </row>
    <row r="50" spans="3:3" x14ac:dyDescent="0.25">
      <c r="C50" s="29"/>
    </row>
    <row r="51" spans="3:3" x14ac:dyDescent="0.25">
      <c r="C51" s="29"/>
    </row>
    <row r="52" spans="3:3" x14ac:dyDescent="0.25">
      <c r="C52" s="29"/>
    </row>
    <row r="53" spans="3:3" x14ac:dyDescent="0.25">
      <c r="C53" s="29"/>
    </row>
    <row r="54" spans="3:3" x14ac:dyDescent="0.25">
      <c r="C54" s="29"/>
    </row>
    <row r="55" spans="3:3" x14ac:dyDescent="0.25">
      <c r="C55" s="29"/>
    </row>
    <row r="56" spans="3:3" x14ac:dyDescent="0.25">
      <c r="C56" s="29"/>
    </row>
    <row r="57" spans="3:3" x14ac:dyDescent="0.25">
      <c r="C57" s="29"/>
    </row>
    <row r="58" spans="3:3" x14ac:dyDescent="0.25">
      <c r="C58" s="29"/>
    </row>
    <row r="59" spans="3:3" x14ac:dyDescent="0.25">
      <c r="C59" s="29"/>
    </row>
    <row r="60" spans="3:3" x14ac:dyDescent="0.25">
      <c r="C60" s="29"/>
    </row>
    <row r="61" spans="3:3" x14ac:dyDescent="0.25">
      <c r="C61" s="29"/>
    </row>
    <row r="62" spans="3:3" x14ac:dyDescent="0.25">
      <c r="C62" s="29"/>
    </row>
    <row r="63" spans="3:3" x14ac:dyDescent="0.25">
      <c r="C63" s="29"/>
    </row>
    <row r="64" spans="3:3" x14ac:dyDescent="0.25">
      <c r="C64" s="29"/>
    </row>
    <row r="65" spans="3:3" x14ac:dyDescent="0.25">
      <c r="C65" s="29"/>
    </row>
    <row r="66" spans="3:3" x14ac:dyDescent="0.25">
      <c r="C66" s="29"/>
    </row>
    <row r="67" spans="3:3" x14ac:dyDescent="0.25">
      <c r="C67" s="29"/>
    </row>
    <row r="68" spans="3:3" x14ac:dyDescent="0.25">
      <c r="C68" s="29"/>
    </row>
    <row r="69" spans="3:3" x14ac:dyDescent="0.25">
      <c r="C69" s="29"/>
    </row>
    <row r="70" spans="3:3" x14ac:dyDescent="0.25">
      <c r="C70" s="29"/>
    </row>
    <row r="71" spans="3:3" x14ac:dyDescent="0.25">
      <c r="C71" s="29"/>
    </row>
  </sheetData>
  <autoFilter ref="A1:BW7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22" workbookViewId="0">
      <selection activeCell="O34" sqref="O34"/>
    </sheetView>
  </sheetViews>
  <sheetFormatPr baseColWidth="10" defaultRowHeight="15" x14ac:dyDescent="0.25"/>
  <cols>
    <col min="1" max="1" width="11.42578125" style="30"/>
  </cols>
  <sheetData>
    <row r="1" spans="1:3" x14ac:dyDescent="0.25">
      <c r="A1" s="30" t="s">
        <v>47</v>
      </c>
      <c r="C1" t="s">
        <v>92</v>
      </c>
    </row>
    <row r="2" spans="1:3" x14ac:dyDescent="0.25">
      <c r="A2" s="30" t="s">
        <v>88</v>
      </c>
      <c r="C2" t="s">
        <v>93</v>
      </c>
    </row>
    <row r="3" spans="1:3" x14ac:dyDescent="0.25">
      <c r="A3" s="30" t="s">
        <v>46</v>
      </c>
      <c r="C3" t="s">
        <v>90</v>
      </c>
    </row>
    <row r="4" spans="1:3" x14ac:dyDescent="0.25">
      <c r="A4" s="31" t="s">
        <v>49</v>
      </c>
      <c r="C4" s="29" t="s">
        <v>91</v>
      </c>
    </row>
    <row r="5" spans="1:3" ht="15.75" x14ac:dyDescent="0.25">
      <c r="A5" s="32" t="s">
        <v>50</v>
      </c>
      <c r="C5" t="s">
        <v>94</v>
      </c>
    </row>
    <row r="6" spans="1:3" x14ac:dyDescent="0.25">
      <c r="A6" s="33" t="s">
        <v>0</v>
      </c>
      <c r="C6" t="s">
        <v>95</v>
      </c>
    </row>
    <row r="7" spans="1:3" x14ac:dyDescent="0.25">
      <c r="A7" s="34" t="s">
        <v>1</v>
      </c>
      <c r="C7" t="s">
        <v>96</v>
      </c>
    </row>
    <row r="8" spans="1:3" x14ac:dyDescent="0.25">
      <c r="A8" s="34" t="s">
        <v>2</v>
      </c>
      <c r="C8" t="s">
        <v>97</v>
      </c>
    </row>
    <row r="9" spans="1:3" x14ac:dyDescent="0.25">
      <c r="A9" s="34" t="s">
        <v>3</v>
      </c>
      <c r="C9" t="s">
        <v>98</v>
      </c>
    </row>
    <row r="10" spans="1:3" x14ac:dyDescent="0.25">
      <c r="A10" s="34" t="s">
        <v>4</v>
      </c>
      <c r="C10" t="s">
        <v>99</v>
      </c>
    </row>
    <row r="11" spans="1:3" x14ac:dyDescent="0.25">
      <c r="A11" s="34" t="s">
        <v>5</v>
      </c>
      <c r="C11" t="s">
        <v>100</v>
      </c>
    </row>
    <row r="12" spans="1:3" x14ac:dyDescent="0.25">
      <c r="A12" s="34" t="s">
        <v>6</v>
      </c>
      <c r="C12" t="s">
        <v>97</v>
      </c>
    </row>
    <row r="13" spans="1:3" x14ac:dyDescent="0.25">
      <c r="A13" s="34" t="s">
        <v>7</v>
      </c>
      <c r="C13" t="s">
        <v>97</v>
      </c>
    </row>
    <row r="14" spans="1:3" x14ac:dyDescent="0.25">
      <c r="A14" s="34" t="s">
        <v>8</v>
      </c>
      <c r="C14" t="s">
        <v>101</v>
      </c>
    </row>
    <row r="15" spans="1:3" x14ac:dyDescent="0.25">
      <c r="A15" s="34" t="s">
        <v>9</v>
      </c>
      <c r="C15" s="29" t="s">
        <v>101</v>
      </c>
    </row>
    <row r="16" spans="1:3" x14ac:dyDescent="0.25">
      <c r="A16" s="34" t="s">
        <v>10</v>
      </c>
      <c r="C16" s="29" t="s">
        <v>101</v>
      </c>
    </row>
    <row r="17" spans="1:3" x14ac:dyDescent="0.25">
      <c r="A17" s="34" t="s">
        <v>11</v>
      </c>
      <c r="C17" s="29" t="s">
        <v>101</v>
      </c>
    </row>
    <row r="18" spans="1:3" x14ac:dyDescent="0.25">
      <c r="A18" s="34" t="s">
        <v>54</v>
      </c>
      <c r="C18" s="29" t="s">
        <v>101</v>
      </c>
    </row>
    <row r="19" spans="1:3" x14ac:dyDescent="0.25">
      <c r="A19" s="34" t="s">
        <v>51</v>
      </c>
      <c r="C19" s="29" t="s">
        <v>101</v>
      </c>
    </row>
    <row r="20" spans="1:3" x14ac:dyDescent="0.25">
      <c r="A20" s="34" t="s">
        <v>52</v>
      </c>
      <c r="C20" s="29" t="s">
        <v>101</v>
      </c>
    </row>
    <row r="21" spans="1:3" x14ac:dyDescent="0.25">
      <c r="A21" s="34" t="s">
        <v>12</v>
      </c>
      <c r="C21" s="29" t="s">
        <v>101</v>
      </c>
    </row>
    <row r="22" spans="1:3" x14ac:dyDescent="0.25">
      <c r="A22" s="34" t="s">
        <v>13</v>
      </c>
      <c r="C22" s="29" t="s">
        <v>101</v>
      </c>
    </row>
    <row r="23" spans="1:3" x14ac:dyDescent="0.25">
      <c r="A23" s="34" t="s">
        <v>14</v>
      </c>
      <c r="C23" t="s">
        <v>102</v>
      </c>
    </row>
    <row r="24" spans="1:3" x14ac:dyDescent="0.25">
      <c r="A24" s="34" t="s">
        <v>53</v>
      </c>
      <c r="C24" t="s">
        <v>103</v>
      </c>
    </row>
    <row r="25" spans="1:3" x14ac:dyDescent="0.25">
      <c r="A25" s="34" t="s">
        <v>15</v>
      </c>
      <c r="C25" s="29" t="s">
        <v>104</v>
      </c>
    </row>
    <row r="26" spans="1:3" x14ac:dyDescent="0.25">
      <c r="A26" s="34" t="s">
        <v>77</v>
      </c>
      <c r="C26" s="29" t="s">
        <v>105</v>
      </c>
    </row>
    <row r="27" spans="1:3" x14ac:dyDescent="0.25">
      <c r="A27" s="35" t="s">
        <v>16</v>
      </c>
      <c r="C27" s="29" t="s">
        <v>106</v>
      </c>
    </row>
    <row r="28" spans="1:3" x14ac:dyDescent="0.25">
      <c r="A28" s="34" t="s">
        <v>78</v>
      </c>
      <c r="C28" s="29" t="s">
        <v>107</v>
      </c>
    </row>
    <row r="29" spans="1:3" x14ac:dyDescent="0.25">
      <c r="A29" s="36" t="s">
        <v>17</v>
      </c>
      <c r="C29" t="s">
        <v>108</v>
      </c>
    </row>
    <row r="30" spans="1:3" x14ac:dyDescent="0.25">
      <c r="A30" s="37" t="s">
        <v>55</v>
      </c>
      <c r="C30" t="s">
        <v>109</v>
      </c>
    </row>
    <row r="31" spans="1:3" x14ac:dyDescent="0.25">
      <c r="A31" s="37" t="s">
        <v>61</v>
      </c>
      <c r="C31" t="s">
        <v>110</v>
      </c>
    </row>
    <row r="32" spans="1:3" x14ac:dyDescent="0.25">
      <c r="A32" s="37" t="s">
        <v>62</v>
      </c>
      <c r="C32" t="s">
        <v>111</v>
      </c>
    </row>
    <row r="33" spans="1:3" x14ac:dyDescent="0.25">
      <c r="A33" s="37" t="s">
        <v>87</v>
      </c>
      <c r="C33" t="s">
        <v>112</v>
      </c>
    </row>
    <row r="34" spans="1:3" x14ac:dyDescent="0.25">
      <c r="A34" s="37" t="s">
        <v>65</v>
      </c>
      <c r="C34" t="s">
        <v>113</v>
      </c>
    </row>
    <row r="35" spans="1:3" x14ac:dyDescent="0.25">
      <c r="A35" s="37" t="s">
        <v>66</v>
      </c>
      <c r="C35" t="s">
        <v>114</v>
      </c>
    </row>
    <row r="36" spans="1:3" x14ac:dyDescent="0.25">
      <c r="A36" s="37" t="s">
        <v>67</v>
      </c>
      <c r="C36" t="s">
        <v>115</v>
      </c>
    </row>
    <row r="37" spans="1:3" x14ac:dyDescent="0.25">
      <c r="A37" s="38" t="s">
        <v>57</v>
      </c>
      <c r="C37" t="s">
        <v>116</v>
      </c>
    </row>
    <row r="38" spans="1:3" x14ac:dyDescent="0.25">
      <c r="A38" s="38" t="s">
        <v>58</v>
      </c>
      <c r="C38" t="s">
        <v>117</v>
      </c>
    </row>
    <row r="39" spans="1:3" x14ac:dyDescent="0.25">
      <c r="A39" s="38" t="s">
        <v>59</v>
      </c>
      <c r="C39" t="s">
        <v>118</v>
      </c>
    </row>
    <row r="40" spans="1:3" x14ac:dyDescent="0.25">
      <c r="A40" s="38" t="s">
        <v>63</v>
      </c>
      <c r="C40" t="s">
        <v>119</v>
      </c>
    </row>
    <row r="41" spans="1:3" x14ac:dyDescent="0.25">
      <c r="A41" s="38" t="s">
        <v>64</v>
      </c>
      <c r="C41" t="s">
        <v>120</v>
      </c>
    </row>
    <row r="42" spans="1:3" x14ac:dyDescent="0.25">
      <c r="A42" s="38" t="s">
        <v>60</v>
      </c>
      <c r="C42" t="s">
        <v>121</v>
      </c>
    </row>
    <row r="43" spans="1:3" x14ac:dyDescent="0.25">
      <c r="A43" s="38" t="s">
        <v>18</v>
      </c>
      <c r="C43" t="s">
        <v>122</v>
      </c>
    </row>
    <row r="44" spans="1:3" ht="15.75" x14ac:dyDescent="0.25">
      <c r="A44" s="38" t="s">
        <v>19</v>
      </c>
      <c r="C44" t="s">
        <v>123</v>
      </c>
    </row>
    <row r="45" spans="1:3" x14ac:dyDescent="0.25">
      <c r="A45" s="38" t="s">
        <v>20</v>
      </c>
      <c r="C45" t="s">
        <v>124</v>
      </c>
    </row>
    <row r="46" spans="1:3" x14ac:dyDescent="0.25">
      <c r="A46" s="38" t="s">
        <v>21</v>
      </c>
      <c r="C46" t="s">
        <v>116</v>
      </c>
    </row>
    <row r="47" spans="1:3" x14ac:dyDescent="0.25">
      <c r="A47" s="38" t="s">
        <v>22</v>
      </c>
      <c r="C47" t="s">
        <v>125</v>
      </c>
    </row>
    <row r="48" spans="1:3" x14ac:dyDescent="0.25">
      <c r="A48" s="38" t="s">
        <v>23</v>
      </c>
      <c r="C48" t="s">
        <v>126</v>
      </c>
    </row>
    <row r="49" spans="1:3" x14ac:dyDescent="0.25">
      <c r="A49" s="38" t="s">
        <v>24</v>
      </c>
      <c r="C49" t="s">
        <v>127</v>
      </c>
    </row>
    <row r="50" spans="1:3" x14ac:dyDescent="0.25">
      <c r="A50" s="39" t="s">
        <v>68</v>
      </c>
      <c r="C50" t="s">
        <v>128</v>
      </c>
    </row>
    <row r="51" spans="1:3" x14ac:dyDescent="0.25">
      <c r="A51" s="39" t="s">
        <v>69</v>
      </c>
      <c r="C51" t="s">
        <v>129</v>
      </c>
    </row>
    <row r="52" spans="1:3" x14ac:dyDescent="0.25">
      <c r="A52" s="39" t="s">
        <v>25</v>
      </c>
      <c r="C52" t="s">
        <v>130</v>
      </c>
    </row>
    <row r="53" spans="1:3" x14ac:dyDescent="0.25">
      <c r="A53" s="39" t="s">
        <v>26</v>
      </c>
      <c r="C53" t="s">
        <v>131</v>
      </c>
    </row>
    <row r="54" spans="1:3" x14ac:dyDescent="0.25">
      <c r="A54" s="39" t="s">
        <v>27</v>
      </c>
      <c r="C54" t="s">
        <v>132</v>
      </c>
    </row>
    <row r="55" spans="1:3" x14ac:dyDescent="0.25">
      <c r="A55" s="39" t="s">
        <v>28</v>
      </c>
    </row>
    <row r="56" spans="1:3" x14ac:dyDescent="0.25">
      <c r="A56" s="39" t="s">
        <v>29</v>
      </c>
    </row>
    <row r="57" spans="1:3" x14ac:dyDescent="0.25">
      <c r="A57" s="39" t="s">
        <v>30</v>
      </c>
    </row>
    <row r="58" spans="1:3" x14ac:dyDescent="0.25">
      <c r="A58" s="39" t="s">
        <v>31</v>
      </c>
      <c r="C58" t="s">
        <v>133</v>
      </c>
    </row>
    <row r="59" spans="1:3" x14ac:dyDescent="0.25">
      <c r="A59" s="39" t="s">
        <v>75</v>
      </c>
      <c r="C59" t="s">
        <v>135</v>
      </c>
    </row>
    <row r="60" spans="1:3" x14ac:dyDescent="0.25">
      <c r="A60" s="39" t="s">
        <v>74</v>
      </c>
      <c r="C60" t="s">
        <v>136</v>
      </c>
    </row>
    <row r="61" spans="1:3" x14ac:dyDescent="0.25">
      <c r="A61" s="40" t="s">
        <v>72</v>
      </c>
      <c r="C61" t="s">
        <v>137</v>
      </c>
    </row>
    <row r="62" spans="1:3" x14ac:dyDescent="0.25">
      <c r="A62" s="39" t="s">
        <v>32</v>
      </c>
      <c r="C62" t="s">
        <v>134</v>
      </c>
    </row>
    <row r="63" spans="1:3" x14ac:dyDescent="0.25">
      <c r="A63" s="41" t="s">
        <v>86</v>
      </c>
    </row>
    <row r="64" spans="1:3" x14ac:dyDescent="0.25">
      <c r="A64" s="41" t="s">
        <v>83</v>
      </c>
    </row>
    <row r="65" spans="1:3" x14ac:dyDescent="0.25">
      <c r="A65" s="41" t="s">
        <v>33</v>
      </c>
      <c r="C65" t="s">
        <v>138</v>
      </c>
    </row>
    <row r="66" spans="1:3" x14ac:dyDescent="0.25">
      <c r="A66" s="41" t="s">
        <v>89</v>
      </c>
      <c r="C66" t="s">
        <v>139</v>
      </c>
    </row>
    <row r="67" spans="1:3" x14ac:dyDescent="0.25">
      <c r="A67" s="42" t="s">
        <v>82</v>
      </c>
      <c r="C67" t="s">
        <v>140</v>
      </c>
    </row>
    <row r="68" spans="1:3" x14ac:dyDescent="0.25">
      <c r="A68" s="41" t="s">
        <v>34</v>
      </c>
      <c r="C68" t="s">
        <v>141</v>
      </c>
    </row>
    <row r="69" spans="1:3" x14ac:dyDescent="0.25">
      <c r="A69" s="41" t="s">
        <v>85</v>
      </c>
      <c r="C69" t="s">
        <v>116</v>
      </c>
    </row>
    <row r="70" spans="1:3" x14ac:dyDescent="0.25">
      <c r="A70" s="39" t="s">
        <v>35</v>
      </c>
      <c r="C70" t="s">
        <v>143</v>
      </c>
    </row>
    <row r="71" spans="1:3" x14ac:dyDescent="0.25">
      <c r="A71" s="43" t="s">
        <v>36</v>
      </c>
    </row>
    <row r="72" spans="1:3" x14ac:dyDescent="0.25">
      <c r="A72" s="44" t="s">
        <v>37</v>
      </c>
      <c r="C72" t="s">
        <v>97</v>
      </c>
    </row>
    <row r="73" spans="1:3" x14ac:dyDescent="0.25">
      <c r="A73" s="39" t="s">
        <v>38</v>
      </c>
      <c r="C73" t="s">
        <v>142</v>
      </c>
    </row>
    <row r="74" spans="1:3" x14ac:dyDescent="0.25">
      <c r="A74" s="43" t="s">
        <v>39</v>
      </c>
    </row>
    <row r="75" spans="1:3" x14ac:dyDescent="0.25">
      <c r="A75" s="44" t="s">
        <v>40</v>
      </c>
      <c r="C75" t="s">
        <v>97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hepatectomies_robot</vt:lpstr>
      <vt:lpstr>legende variables</vt:lpstr>
    </vt:vector>
  </TitlesOfParts>
  <Company>APHP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BRUSTIA Raffaele</dc:creator>
  <cp:lastModifiedBy>BRUSTIA Raffaele</cp:lastModifiedBy>
  <dcterms:created xsi:type="dcterms:W3CDTF">2023-06-20T17:03:22Z</dcterms:created>
  <dcterms:modified xsi:type="dcterms:W3CDTF">2023-06-29T09:30:08Z</dcterms:modified>
</cp:coreProperties>
</file>