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uault/Desktop/"/>
    </mc:Choice>
  </mc:AlternateContent>
  <xr:revisionPtr revIDLastSave="0" documentId="13_ncr:1_{1D9F3725-EE02-3D4A-BF7B-8BBC53A15C1D}" xr6:coauthVersionLast="47" xr6:coauthVersionMax="47" xr10:uidLastSave="{00000000-0000-0000-0000-000000000000}"/>
  <bookViews>
    <workbookView xWindow="0" yWindow="660" windowWidth="27580" windowHeight="16720" activeTab="2" xr2:uid="{FFC8DBDE-E9DE-C24E-8070-257E3E63076C}"/>
  </bookViews>
  <sheets>
    <sheet name="GENERAL" sheetId="1" r:id="rId1"/>
    <sheet name="PREOP" sheetId="3" r:id="rId2"/>
    <sheet name="PEROP" sheetId="4" r:id="rId3"/>
    <sheet name="POSTOP" sheetId="5" r:id="rId4"/>
    <sheet name="SOMMAIRE" sheetId="2" r:id="rId5"/>
    <sheet name="DFG" sheetId="7" r:id="rId6"/>
    <sheet name="DEF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7" l="1"/>
  <c r="F11" i="7"/>
  <c r="E11" i="7"/>
  <c r="D11" i="7"/>
</calcChain>
</file>

<file path=xl/sharedStrings.xml><?xml version="1.0" encoding="utf-8"?>
<sst xmlns="http://schemas.openxmlformats.org/spreadsheetml/2006/main" count="641" uniqueCount="291">
  <si>
    <t>Centre</t>
  </si>
  <si>
    <t>initial_patient</t>
  </si>
  <si>
    <t>Sexe</t>
  </si>
  <si>
    <t>GENERAL</t>
  </si>
  <si>
    <t>taille</t>
  </si>
  <si>
    <t>Poids</t>
  </si>
  <si>
    <t>initiales_patient</t>
  </si>
  <si>
    <t>ddn</t>
  </si>
  <si>
    <t>Nom_prenom</t>
  </si>
  <si>
    <t>JJ/MM/AAAA</t>
  </si>
  <si>
    <t>0=Femme; 1=Homme</t>
  </si>
  <si>
    <t>cm</t>
  </si>
  <si>
    <t>Kg</t>
  </si>
  <si>
    <t>Score ASA</t>
  </si>
  <si>
    <t>1; 2; 3; 4</t>
  </si>
  <si>
    <t>Score OMS</t>
  </si>
  <si>
    <t>0, 1, 2, 3, 4</t>
  </si>
  <si>
    <t>Perte de poids</t>
  </si>
  <si>
    <t>&gt;5% en 1 mois; &gt; 10% en 1 mois; &gt;5% en 6 mois; &gt; 10% en 6 mois</t>
  </si>
  <si>
    <t>Dénutrition</t>
  </si>
  <si>
    <t>0 = non; 1 = modérée; 2 = sévère</t>
  </si>
  <si>
    <t>Tabac</t>
  </si>
  <si>
    <t>Alcool</t>
  </si>
  <si>
    <t>Cannabis</t>
  </si>
  <si>
    <t xml:space="preserve">Anticoagulation </t>
  </si>
  <si>
    <t>Antiaggrégant plaquettaire</t>
  </si>
  <si>
    <t>0=non; 1=actif; 2=sevré</t>
  </si>
  <si>
    <t>0=non; 1=oui</t>
  </si>
  <si>
    <t>Corticothérapie</t>
  </si>
  <si>
    <t>Immunosuppresseur</t>
  </si>
  <si>
    <t>poids de forme</t>
  </si>
  <si>
    <t>Poids au diagnostic</t>
  </si>
  <si>
    <t>Antécédant chirurgie digestive</t>
  </si>
  <si>
    <t>Antécédant IDM</t>
  </si>
  <si>
    <t>Insuffisance cardiaque</t>
  </si>
  <si>
    <t>Maladie vasculaire périphérique (AOMI, anévrisme aortique)</t>
  </si>
  <si>
    <t>Maladie cérébro-vasculaire (AVC, AIT)</t>
  </si>
  <si>
    <t>BPCO</t>
  </si>
  <si>
    <t>Diabète</t>
  </si>
  <si>
    <t>0=non; 1 diabete non insulino-requerant; 2=diabete insulino-requérant</t>
  </si>
  <si>
    <t xml:space="preserve">Insuffisance rénale chronique </t>
  </si>
  <si>
    <t>0=non; 1=DFG en mL/min</t>
  </si>
  <si>
    <t>Hépatopathie chronique</t>
  </si>
  <si>
    <t>0=non; 1= préciser CHILD</t>
  </si>
  <si>
    <t>PRE-OPERATOIRE</t>
  </si>
  <si>
    <t>Date de découverte</t>
  </si>
  <si>
    <t>Circonstance de découverte</t>
  </si>
  <si>
    <t>0=fortuite; 1=ictere-clinique; 2=AEG; 3=douleurs-abdominales; 4=autres-preciser</t>
  </si>
  <si>
    <t>Biospies lésion</t>
  </si>
  <si>
    <t>Histologie</t>
  </si>
  <si>
    <t>1= adenocarcinome; 2=TNE; 3=CCAp; 4=autres préciser</t>
  </si>
  <si>
    <t>IRM initiale</t>
  </si>
  <si>
    <t>TDM initiale</t>
  </si>
  <si>
    <t>Echo-endoscopie</t>
  </si>
  <si>
    <t>TEP-TDM</t>
  </si>
  <si>
    <t>Dilatation canal pancréatique principal</t>
  </si>
  <si>
    <t>Atrophie pancréas d'amont</t>
  </si>
  <si>
    <t>Dilatation voie biliaire principale</t>
  </si>
  <si>
    <t>Diamètre voie biliaire principale</t>
  </si>
  <si>
    <t>Diamètre canal pancréatique principal</t>
  </si>
  <si>
    <t>mm</t>
  </si>
  <si>
    <t>Localisation de la lésion</t>
  </si>
  <si>
    <t>0=tête; 1=Isthme; 2=crochet</t>
  </si>
  <si>
    <t>Taille lésion</t>
  </si>
  <si>
    <t>Contact veineux</t>
  </si>
  <si>
    <t>1= &lt;180°; 2= &gt;180°</t>
  </si>
  <si>
    <t>0=irrégularité veine; 1= sténose &lt;50%; 2= sténose&gt;50%; 3= Thrombose; 4= aucun</t>
  </si>
  <si>
    <t>Localisation sur la veine</t>
  </si>
  <si>
    <t>0= Veine mésentérique supérieure; 1= veine porte; 2= veine splénique</t>
  </si>
  <si>
    <t>Contact artériel</t>
  </si>
  <si>
    <t>Degré de contact veineux</t>
  </si>
  <si>
    <t>Type de contact veineux</t>
  </si>
  <si>
    <t>Localisation sur l'artère</t>
  </si>
  <si>
    <t>hypertension portale segmentaire</t>
  </si>
  <si>
    <t>Biologie initiale</t>
  </si>
  <si>
    <t>Hémoglobine</t>
  </si>
  <si>
    <t>Leucocytes</t>
  </si>
  <si>
    <t xml:space="preserve">Bilirubine totale </t>
  </si>
  <si>
    <t>créatininémie</t>
  </si>
  <si>
    <t>Albuminémie</t>
  </si>
  <si>
    <t>Pré-albumonémie</t>
  </si>
  <si>
    <t>ACE</t>
  </si>
  <si>
    <t>CA19-9</t>
  </si>
  <si>
    <t>CRP</t>
  </si>
  <si>
    <t>Drainage</t>
  </si>
  <si>
    <t>drainage biliaire</t>
  </si>
  <si>
    <t>Indication drainage</t>
  </si>
  <si>
    <t>0= ictère; 1=Angiocholite aiguë; 2= chirurgie retardée; 3= Chimiothérapie néo-adjuvante</t>
  </si>
  <si>
    <t>Date du drainage biliaire</t>
  </si>
  <si>
    <t>Pancréatite post-drainage</t>
  </si>
  <si>
    <t>Traitement néo-adjuvante</t>
  </si>
  <si>
    <t>Type de traitement</t>
  </si>
  <si>
    <t>0= Chimiothérapie néo-adjuvante; 1= Chimiothérapie puis radio-chimiothérapie</t>
  </si>
  <si>
    <t>Type de chimiothérapie</t>
  </si>
  <si>
    <t>0= FOLFIRINOX; 1= Gemcitabine-Nab-placitaxel; 2= Gemcitabine; 3= autre</t>
  </si>
  <si>
    <t>Date de début de la chimiothérapie</t>
  </si>
  <si>
    <t>Date de fin de la chimiothérapie</t>
  </si>
  <si>
    <t>nombre de cycle reçu</t>
  </si>
  <si>
    <t>Si Radiothérapie, dose reçue</t>
  </si>
  <si>
    <t>Gy</t>
  </si>
  <si>
    <t>Nombre de séance</t>
  </si>
  <si>
    <t>Si radiothérapie, chimiothérapie concomittante</t>
  </si>
  <si>
    <t>Date de fin de la radiothérapie</t>
  </si>
  <si>
    <t>g/dL</t>
  </si>
  <si>
    <t>G/L</t>
  </si>
  <si>
    <t>umol/L</t>
  </si>
  <si>
    <t>g/L</t>
  </si>
  <si>
    <t>ug/l</t>
  </si>
  <si>
    <t>UI/mL</t>
  </si>
  <si>
    <t>mg/L</t>
  </si>
  <si>
    <t>Réévaluation</t>
  </si>
  <si>
    <t>Date de réévaluation</t>
  </si>
  <si>
    <t xml:space="preserve">Douleur abdominale </t>
  </si>
  <si>
    <t>Imagerie, RECIST</t>
  </si>
  <si>
    <t>0= progression; 1= stabilité; 2=réponse partielle; 3= réponse complète</t>
  </si>
  <si>
    <t>Imagerie, taille lésion</t>
  </si>
  <si>
    <t>0= non; 1= en amélioration; 2= stable; 3= progression</t>
  </si>
  <si>
    <t>Biologie, leucocyte</t>
  </si>
  <si>
    <t>Biologie, hémoglobine</t>
  </si>
  <si>
    <t>Biologie, bilirubine totale</t>
  </si>
  <si>
    <t>Biologie, créatininémie</t>
  </si>
  <si>
    <t>Biologie, albuminémie</t>
  </si>
  <si>
    <t>Biologie, pré-albuminémie</t>
  </si>
  <si>
    <t>Biologie, ACE</t>
  </si>
  <si>
    <t>Biologie, CA19-9</t>
  </si>
  <si>
    <t>Biologie, CRP</t>
  </si>
  <si>
    <t>Pré-habilitation</t>
  </si>
  <si>
    <t>Interventions réalisées</t>
  </si>
  <si>
    <t>0= kinésithérapie respiratoire; 1= Kinésithérapie motrice; 2=Prise en charge nutritionnelle</t>
  </si>
  <si>
    <t>PER-OPERATOIRE</t>
  </si>
  <si>
    <t xml:space="preserve">Date intervention </t>
  </si>
  <si>
    <t xml:space="preserve">Voie d'abord </t>
  </si>
  <si>
    <t>0= laparotomie; 1= robot; 2= coelioscopie</t>
  </si>
  <si>
    <t>Ligament arqué</t>
  </si>
  <si>
    <t>0= non; 1= oui</t>
  </si>
  <si>
    <t>0= Artère mésentérique supérieure (AMS); 1= Artère hépatique (AH) commune; 2= Artère hépatique propre; 3= Branche droite de l'AH; 4= Branche gauche de l'AH; 5= AH droite; 6= AH gauche; 7= Tronc coeliaque; 8= Artere splénique)</t>
  </si>
  <si>
    <t>DPT, indication</t>
  </si>
  <si>
    <t>0= lésion à gauche; 1= résection artériel prévue</t>
  </si>
  <si>
    <t>Degré de contact artère hépatique commune</t>
  </si>
  <si>
    <t>Type de contact artère hépatique commune</t>
  </si>
  <si>
    <t>Degré de contact artère hépatique propre</t>
  </si>
  <si>
    <t>Type de contact artère hépatique propre</t>
  </si>
  <si>
    <t>Degré de contact AMS</t>
  </si>
  <si>
    <t>Type de contact AMS</t>
  </si>
  <si>
    <t>Degré de contact tronc coeliaque</t>
  </si>
  <si>
    <t>Type de contact tronc coeliaque</t>
  </si>
  <si>
    <t>Doppler per-opératoire</t>
  </si>
  <si>
    <t>duree clampage arteriel</t>
  </si>
  <si>
    <t>minutes</t>
  </si>
  <si>
    <t>1=resec-anastomose; 2=saphene; 3=bioprothese artérielle; 4=prothetique</t>
  </si>
  <si>
    <t>saignement</t>
  </si>
  <si>
    <t>mL</t>
  </si>
  <si>
    <t>prevention vasculaire perop</t>
  </si>
  <si>
    <t>0=non; 1=antiaggregant; 2=anticoagulan</t>
  </si>
  <si>
    <t>drainage</t>
  </si>
  <si>
    <t>1=oui/0=non</t>
  </si>
  <si>
    <t>Timing résection artérielle</t>
  </si>
  <si>
    <t>0= début procédure; 1= avant résection veineuse; 2= après résection veineuse</t>
  </si>
  <si>
    <t>texture pancréas</t>
  </si>
  <si>
    <t>0= mou; 1=dur</t>
  </si>
  <si>
    <t>Taille canal pancréatique principal</t>
  </si>
  <si>
    <t>Taille voie biliaire principale</t>
  </si>
  <si>
    <t>Epiploplastie</t>
  </si>
  <si>
    <t>0= non; 1= branche droite AH; 2= branche gauche AH</t>
  </si>
  <si>
    <t>refection anastomose artérielle</t>
  </si>
  <si>
    <t>résection veineuse</t>
  </si>
  <si>
    <t>Si oui, localisation résection veineuse</t>
  </si>
  <si>
    <t>Type de résection veineuse</t>
  </si>
  <si>
    <t>Type de reconstruction veineuse</t>
  </si>
  <si>
    <t>0= VMS; 1= VP; 2= Confluent spléno-mésaraïque</t>
  </si>
  <si>
    <t>0= tronculaire; 1= latéral</t>
  </si>
  <si>
    <t>0= suture directe; 1, patch péritoire/péricarde; 2= saphene; 3= prothétique</t>
  </si>
  <si>
    <t>duree clampage veineux</t>
  </si>
  <si>
    <t>0= non; 1= couverture vaisseaux; 2= péri-anastomotique</t>
  </si>
  <si>
    <t>Suture biliaire</t>
  </si>
  <si>
    <t>0= surjet; 1= surjet postérieur points séparés antérieurs; 3= points séparés</t>
  </si>
  <si>
    <t>Technique de DPC</t>
  </si>
  <si>
    <t>0= sans conservation pylore; 1= avec conservation pylore</t>
  </si>
  <si>
    <t>Anastomose pancréatique</t>
  </si>
  <si>
    <t>0= pancréatico-jéjunale; 1= pancréatico-gastrique</t>
  </si>
  <si>
    <t>Drainage canal pancréatique principal</t>
  </si>
  <si>
    <t>0= non; 1= drain perdu; 2= drain interne-externe</t>
  </si>
  <si>
    <t>Anastomose gastro-jejunale</t>
  </si>
  <si>
    <t>0= pré colique; 1 rétro-colique</t>
  </si>
  <si>
    <t>Durée opératoire</t>
  </si>
  <si>
    <t>Transfusion</t>
  </si>
  <si>
    <t>POST-OPERATOIRE</t>
  </si>
  <si>
    <t>Fistule pancreatique</t>
  </si>
  <si>
    <t>score ISGPS feuille 3</t>
  </si>
  <si>
    <t>fistule gastrojej</t>
  </si>
  <si>
    <t>Hemorragie/PPH</t>
  </si>
  <si>
    <t>Gastroparesie/DGE</t>
  </si>
  <si>
    <t>Fistule biliodig</t>
  </si>
  <si>
    <t>Prise en charge hémorragie</t>
  </si>
  <si>
    <t>0= Radiologie interventionnelle; 1= chirurgicale</t>
  </si>
  <si>
    <t>Localisation hémorragie</t>
  </si>
  <si>
    <t>0= inconnue; 1= moignon artère gastro-duodénale; 2= anastomose vasculaire; 3= autres préciser</t>
  </si>
  <si>
    <t>Echgraphie précoce</t>
  </si>
  <si>
    <t>TDM précoce</t>
  </si>
  <si>
    <t>0= non; 1= préciser J de la chirurgie</t>
  </si>
  <si>
    <t>Faux anévrisme vasculaire (FA)</t>
  </si>
  <si>
    <t>si FA, prise en charge</t>
  </si>
  <si>
    <t>0= aucune; 1= stent; 2= embolisation</t>
  </si>
  <si>
    <t>Sténose artérielle</t>
  </si>
  <si>
    <t>Si sténose artérielle, prise en charge</t>
  </si>
  <si>
    <t>0=aucune; 1= antiaggrégant; 2= anticoagulant; 3= Stent</t>
  </si>
  <si>
    <t>Thrombose vasculaire</t>
  </si>
  <si>
    <t>0=non; 1=veineuse; 2=arterielle</t>
  </si>
  <si>
    <t>0=aucune; 1= mdt; 2=R.I; 3=chirurgicale</t>
  </si>
  <si>
    <t>Sténose veineuse</t>
  </si>
  <si>
    <t>Si sténose veineuse, prise en charge</t>
  </si>
  <si>
    <t>reprise chirurgicale</t>
  </si>
  <si>
    <t>diarrhée postoperatoire</t>
  </si>
  <si>
    <t>duree hospitalisation UCI</t>
  </si>
  <si>
    <t>jours</t>
  </si>
  <si>
    <t>duree hospitalisation conventionnel</t>
  </si>
  <si>
    <t>soutien nutritionnel</t>
  </si>
  <si>
    <t>Clavien-Dindo_J90</t>
  </si>
  <si>
    <t>feuille 3</t>
  </si>
  <si>
    <t>Date de deces</t>
  </si>
  <si>
    <t>T</t>
  </si>
  <si>
    <t>1/2/3/4</t>
  </si>
  <si>
    <t>N</t>
  </si>
  <si>
    <t>0/1</t>
  </si>
  <si>
    <t>M</t>
  </si>
  <si>
    <t>Taille_tumorale</t>
  </si>
  <si>
    <t>differenciation</t>
  </si>
  <si>
    <t>0=peu differencie; 1= moyennement differencie; 2=bien differencie</t>
  </si>
  <si>
    <t>Marge</t>
  </si>
  <si>
    <t>0=R0; 1=R1; 2=R2</t>
  </si>
  <si>
    <t>Emboles_vasculaire</t>
  </si>
  <si>
    <t>0=non, 1=oui</t>
  </si>
  <si>
    <t>Engainement_perinerveux</t>
  </si>
  <si>
    <t>Regression_tumorale</t>
  </si>
  <si>
    <t>1= TRG1, 2=TRG2, 3=TRG3, 4=TRG4, 5=TRG5</t>
  </si>
  <si>
    <t>nombre ganglions preleves</t>
  </si>
  <si>
    <t>n</t>
  </si>
  <si>
    <t>nombre de ganglion envahit</t>
  </si>
  <si>
    <t>envahissement_vasculaire</t>
  </si>
  <si>
    <t>chimiothérapie adjuvante</t>
  </si>
  <si>
    <t xml:space="preserve">Type de chimiothérapie </t>
  </si>
  <si>
    <t>preciser</t>
  </si>
  <si>
    <t xml:space="preserve">Nombre de cure </t>
  </si>
  <si>
    <t>Interruption de chimiothérapie</t>
  </si>
  <si>
    <t>Récidive</t>
  </si>
  <si>
    <t>Date de la récidive</t>
  </si>
  <si>
    <t xml:space="preserve">localisation de la récidive </t>
  </si>
  <si>
    <t xml:space="preserve">traitement de la récidive </t>
  </si>
  <si>
    <t>0=soins support; 1=Chimiotherapie; 2=Chirurgie</t>
  </si>
  <si>
    <t>Date des dernières nouvelles</t>
  </si>
  <si>
    <t>permeabilite vasculaire aux dernières nouvelles</t>
  </si>
  <si>
    <t>0=deces; 1=vivant sans recidive; 2=vivant avec recidive</t>
  </si>
  <si>
    <t>Prise en charge thombose vasculaire</t>
  </si>
  <si>
    <t>nombre d'anastomose artérielle</t>
  </si>
  <si>
    <t>Type de traitement neo-adjuvant</t>
  </si>
  <si>
    <t>Nombre de séance de radiothérapie</t>
  </si>
  <si>
    <t>Pré-habilitation, Interventions réalisées</t>
  </si>
  <si>
    <t>Etat aux dernières nouvelles</t>
  </si>
  <si>
    <t>A remplir</t>
  </si>
  <si>
    <t>Créatininémie de base (en µmol/L)</t>
  </si>
  <si>
    <t>Âge</t>
  </si>
  <si>
    <t>Résultat du DFG à insérer dans la base</t>
  </si>
  <si>
    <t>Homme</t>
  </si>
  <si>
    <t>Femme</t>
  </si>
  <si>
    <t>Si africain</t>
  </si>
  <si>
    <t>Si non-Africain</t>
  </si>
  <si>
    <t>Si africaine</t>
  </si>
  <si>
    <t>Si non-Africaine</t>
  </si>
  <si>
    <t>mL/min/1,73m²</t>
  </si>
  <si>
    <t>Présence artère hépatique droite</t>
  </si>
  <si>
    <t>Degré de contact artère hépatique droite</t>
  </si>
  <si>
    <t>Type de contact artère hépatique droite</t>
  </si>
  <si>
    <t>Degré de contact Artère hépatique droite</t>
  </si>
  <si>
    <t>Type de contact Artère hépatique droite</t>
  </si>
  <si>
    <t>Réduction contact artériel</t>
  </si>
  <si>
    <t>Réduction contact veineux</t>
  </si>
  <si>
    <t>réduction contact artériel</t>
  </si>
  <si>
    <t>réduction contact veineux</t>
  </si>
  <si>
    <t>Abord premier AMS</t>
  </si>
  <si>
    <t>Résection artère hépatique commune</t>
  </si>
  <si>
    <t>Reconstruction artère hépatique commune</t>
  </si>
  <si>
    <t>Résection artère hépatique propre</t>
  </si>
  <si>
    <t>Reconstruction artère hépatique propre</t>
  </si>
  <si>
    <t>Recontruction des branche de l'AH</t>
  </si>
  <si>
    <t>Sacrifice branche AH</t>
  </si>
  <si>
    <t>Résection artère hépatique droite</t>
  </si>
  <si>
    <t>Reconstruction artère hépatique droite</t>
  </si>
  <si>
    <t>Résection tronc coeliaque</t>
  </si>
  <si>
    <t>Reconstruction tronc coeliaque</t>
  </si>
  <si>
    <t>Si DPT, conservation splénique</t>
  </si>
  <si>
    <t>0= non; 1= branche droite AH; 2= branche gauche AH; 3= les deux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</si>
</sst>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1"/>
    <xf numFmtId="0" fontId="7" fillId="5" borderId="0" xfId="1" applyFont="1" applyFill="1" applyAlignment="1">
      <alignment horizontal="center" wrapText="1"/>
    </xf>
    <xf numFmtId="0" fontId="5" fillId="5" borderId="1" xfId="1" applyFill="1" applyBorder="1"/>
    <xf numFmtId="11" fontId="7" fillId="5" borderId="0" xfId="1" applyNumberFormat="1" applyFont="1" applyFill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1" fontId="7" fillId="0" borderId="3" xfId="1" applyNumberFormat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5" borderId="0" xfId="1" applyFont="1" applyFill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/>
    </xf>
    <xf numFmtId="0" fontId="8" fillId="7" borderId="3" xfId="1" applyFont="1" applyFill="1" applyBorder="1" applyAlignment="1">
      <alignment horizontal="center" vertical="center"/>
    </xf>
  </cellXfs>
  <cellStyles count="2">
    <cellStyle name="Normal" xfId="0" builtinId="0"/>
    <cellStyle name="Normal 2 2" xfId="1" xr:uid="{04811A57-D734-A641-A990-1BCA93A804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7</xdr:col>
      <xdr:colOff>660400</xdr:colOff>
      <xdr:row>16</xdr:row>
      <xdr:rowOff>46567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E9D2100-E167-5F43-AE42-7591D2426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6400800" cy="32977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25400</xdr:rowOff>
    </xdr:from>
    <xdr:to>
      <xdr:col>9</xdr:col>
      <xdr:colOff>342900</xdr:colOff>
      <xdr:row>47</xdr:row>
      <xdr:rowOff>198967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0544E55-FE12-4142-B28B-1DD3D377A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83000"/>
          <a:ext cx="7772400" cy="6066367"/>
        </a:xfrm>
        <a:prstGeom prst="rect">
          <a:avLst/>
        </a:prstGeom>
      </xdr:spPr>
    </xdr:pic>
    <xdr:clientData/>
  </xdr:twoCellAnchor>
  <xdr:twoCellAnchor editAs="oneCell">
    <xdr:from>
      <xdr:col>10</xdr:col>
      <xdr:colOff>749300</xdr:colOff>
      <xdr:row>0</xdr:row>
      <xdr:rowOff>110067</xdr:rowOff>
    </xdr:from>
    <xdr:to>
      <xdr:col>20</xdr:col>
      <xdr:colOff>266700</xdr:colOff>
      <xdr:row>20</xdr:row>
      <xdr:rowOff>161530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9F916FE-6AC6-C64F-898A-B80305499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04300" y="110067"/>
          <a:ext cx="7772400" cy="4115463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762000</xdr:colOff>
      <xdr:row>23</xdr:row>
      <xdr:rowOff>33867</xdr:rowOff>
    </xdr:from>
    <xdr:to>
      <xdr:col>20</xdr:col>
      <xdr:colOff>279400</xdr:colOff>
      <xdr:row>38</xdr:row>
      <xdr:rowOff>55814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D05A723-8EE5-664D-BD68-E5903DA93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17000" y="4707467"/>
          <a:ext cx="7772400" cy="3069947"/>
        </a:xfrm>
        <a:prstGeom prst="rect">
          <a:avLst/>
        </a:prstGeom>
      </xdr:spPr>
    </xdr:pic>
    <xdr:clientData/>
  </xdr:twoCellAnchor>
  <xdr:twoCellAnchor editAs="oneCell">
    <xdr:from>
      <xdr:col>10</xdr:col>
      <xdr:colOff>673100</xdr:colOff>
      <xdr:row>40</xdr:row>
      <xdr:rowOff>165100</xdr:rowOff>
    </xdr:from>
    <xdr:to>
      <xdr:col>20</xdr:col>
      <xdr:colOff>190500</xdr:colOff>
      <xdr:row>66</xdr:row>
      <xdr:rowOff>185497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3A316DD-F0AC-7F4C-BF55-C81E927F7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8100" y="8293100"/>
          <a:ext cx="7772400" cy="5303597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49</xdr:row>
      <xdr:rowOff>177800</xdr:rowOff>
    </xdr:from>
    <xdr:to>
      <xdr:col>7</xdr:col>
      <xdr:colOff>558800</xdr:colOff>
      <xdr:row>76</xdr:row>
      <xdr:rowOff>65617</xdr:rowOff>
    </xdr:to>
    <xdr:pic>
      <xdr:nvPicPr>
        <xdr:cNvPr id="7" name="Image 6" descr="https://jamanetwork.com/data/journals/oncology/934521/m_cpg150008fa.png">
          <a:extLst>
            <a:ext uri="{FF2B5EF4-FFF2-40B4-BE49-F238E27FC236}">
              <a16:creationId xmlns:a16="http://schemas.microsoft.com/office/drawing/2014/main" id="{C7FEEA59-1F58-5543-A451-E48C0986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00" y="10134600"/>
          <a:ext cx="5334000" cy="5374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173566</xdr:colOff>
      <xdr:row>68</xdr:row>
      <xdr:rowOff>143933</xdr:rowOff>
    </xdr:from>
    <xdr:to>
      <xdr:col>20</xdr:col>
      <xdr:colOff>304800</xdr:colOff>
      <xdr:row>84</xdr:row>
      <xdr:rowOff>190034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23F6CAC-096F-F047-84FF-7FB551321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428566" y="13961533"/>
          <a:ext cx="8386234" cy="3297301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80</xdr:row>
      <xdr:rowOff>101600</xdr:rowOff>
    </xdr:from>
    <xdr:to>
      <xdr:col>9</xdr:col>
      <xdr:colOff>558800</xdr:colOff>
      <xdr:row>95</xdr:row>
      <xdr:rowOff>21419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AEDAEF07-96F9-9FF3-C394-568AAA444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4000" y="16357600"/>
          <a:ext cx="7772400" cy="2967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5D15C-B667-D74C-9B8B-5637159AC2F1}">
  <dimension ref="A1:AB1"/>
  <sheetViews>
    <sheetView zoomScale="115" workbookViewId="0">
      <selection activeCell="B1" sqref="B1"/>
    </sheetView>
  </sheetViews>
  <sheetFormatPr baseColWidth="10" defaultRowHeight="16" x14ac:dyDescent="0.2"/>
  <sheetData>
    <row r="1" spans="1:28" ht="96" x14ac:dyDescent="0.2">
      <c r="A1" s="1" t="s">
        <v>0</v>
      </c>
      <c r="B1" s="2" t="s">
        <v>3</v>
      </c>
      <c r="C1" s="1" t="s">
        <v>1</v>
      </c>
      <c r="D1" s="5" t="s">
        <v>7</v>
      </c>
      <c r="E1" s="5" t="s">
        <v>2</v>
      </c>
      <c r="F1" s="5" t="s">
        <v>4</v>
      </c>
      <c r="G1" s="5" t="s">
        <v>30</v>
      </c>
      <c r="H1" s="5" t="s">
        <v>13</v>
      </c>
      <c r="I1" s="5" t="s">
        <v>15</v>
      </c>
      <c r="J1" s="5" t="s">
        <v>17</v>
      </c>
      <c r="K1" s="5" t="s">
        <v>31</v>
      </c>
      <c r="L1" s="5" t="s">
        <v>19</v>
      </c>
      <c r="M1" s="5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28</v>
      </c>
      <c r="S1" s="5" t="s">
        <v>29</v>
      </c>
      <c r="T1" s="5" t="s">
        <v>32</v>
      </c>
      <c r="U1" s="5" t="s">
        <v>33</v>
      </c>
      <c r="V1" s="5" t="s">
        <v>34</v>
      </c>
      <c r="W1" s="5" t="s">
        <v>35</v>
      </c>
      <c r="X1" s="5" t="s">
        <v>36</v>
      </c>
      <c r="Y1" s="5" t="s">
        <v>37</v>
      </c>
      <c r="Z1" s="5" t="s">
        <v>38</v>
      </c>
      <c r="AA1" s="5" t="s">
        <v>40</v>
      </c>
      <c r="AB1" s="5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D61C4-CABB-2843-B5B1-47E03C4FC07F}">
  <dimension ref="A1:CP58"/>
  <sheetViews>
    <sheetView topLeftCell="CD1" zoomScale="108" workbookViewId="0">
      <selection activeCell="D7" sqref="D7"/>
    </sheetView>
  </sheetViews>
  <sheetFormatPr baseColWidth="10" defaultRowHeight="16" x14ac:dyDescent="0.2"/>
  <sheetData>
    <row r="1" spans="1:94" ht="112" x14ac:dyDescent="0.2">
      <c r="A1" s="1" t="s">
        <v>1</v>
      </c>
      <c r="B1" s="5" t="s">
        <v>45</v>
      </c>
      <c r="C1" s="5" t="s">
        <v>46</v>
      </c>
      <c r="D1" s="5" t="s">
        <v>48</v>
      </c>
      <c r="E1" s="5" t="s">
        <v>49</v>
      </c>
      <c r="F1" s="5" t="s">
        <v>52</v>
      </c>
      <c r="G1" s="5" t="s">
        <v>51</v>
      </c>
      <c r="H1" s="5" t="s">
        <v>53</v>
      </c>
      <c r="I1" s="5" t="s">
        <v>54</v>
      </c>
      <c r="J1" s="5" t="s">
        <v>133</v>
      </c>
      <c r="K1" s="5" t="s">
        <v>55</v>
      </c>
      <c r="L1" s="5" t="s">
        <v>59</v>
      </c>
      <c r="M1" s="5" t="s">
        <v>56</v>
      </c>
      <c r="N1" s="5" t="s">
        <v>57</v>
      </c>
      <c r="O1" s="5" t="s">
        <v>58</v>
      </c>
      <c r="P1" s="5" t="s">
        <v>269</v>
      </c>
      <c r="Q1" s="5" t="s">
        <v>61</v>
      </c>
      <c r="R1" s="5" t="s">
        <v>63</v>
      </c>
      <c r="S1" s="5" t="s">
        <v>64</v>
      </c>
      <c r="T1" s="5" t="s">
        <v>70</v>
      </c>
      <c r="U1" s="5" t="s">
        <v>71</v>
      </c>
      <c r="V1" s="5" t="s">
        <v>67</v>
      </c>
      <c r="W1" s="5" t="s">
        <v>69</v>
      </c>
      <c r="X1" s="5" t="s">
        <v>72</v>
      </c>
      <c r="Y1" s="5" t="s">
        <v>142</v>
      </c>
      <c r="Z1" s="5" t="s">
        <v>143</v>
      </c>
      <c r="AA1" s="5" t="s">
        <v>138</v>
      </c>
      <c r="AB1" s="5" t="s">
        <v>139</v>
      </c>
      <c r="AC1" s="5" t="s">
        <v>140</v>
      </c>
      <c r="AD1" s="5" t="s">
        <v>141</v>
      </c>
      <c r="AE1" s="5" t="s">
        <v>144</v>
      </c>
      <c r="AF1" s="5" t="s">
        <v>145</v>
      </c>
      <c r="AG1" s="5" t="s">
        <v>272</v>
      </c>
      <c r="AH1" s="5" t="s">
        <v>273</v>
      </c>
      <c r="AI1" s="5" t="s">
        <v>73</v>
      </c>
      <c r="AJ1" s="5" t="s">
        <v>75</v>
      </c>
      <c r="AK1" s="5" t="s">
        <v>76</v>
      </c>
      <c r="AL1" s="5" t="s">
        <v>77</v>
      </c>
      <c r="AM1" s="5" t="s">
        <v>78</v>
      </c>
      <c r="AN1" s="5" t="s">
        <v>79</v>
      </c>
      <c r="AO1" s="5" t="s">
        <v>80</v>
      </c>
      <c r="AP1" s="5" t="s">
        <v>81</v>
      </c>
      <c r="AQ1" s="5" t="s">
        <v>82</v>
      </c>
      <c r="AR1" s="5" t="s">
        <v>83</v>
      </c>
      <c r="AS1" s="5" t="s">
        <v>85</v>
      </c>
      <c r="AT1" s="5" t="s">
        <v>86</v>
      </c>
      <c r="AU1" s="5" t="s">
        <v>88</v>
      </c>
      <c r="AV1" s="5" t="s">
        <v>89</v>
      </c>
      <c r="AW1" s="5" t="s">
        <v>254</v>
      </c>
      <c r="AX1" s="5" t="s">
        <v>93</v>
      </c>
      <c r="AY1" s="5" t="s">
        <v>95</v>
      </c>
      <c r="AZ1" s="5" t="s">
        <v>96</v>
      </c>
      <c r="BA1" s="5" t="s">
        <v>97</v>
      </c>
      <c r="BB1" s="5" t="s">
        <v>98</v>
      </c>
      <c r="BC1" s="5" t="s">
        <v>255</v>
      </c>
      <c r="BD1" s="5" t="s">
        <v>101</v>
      </c>
      <c r="BE1" s="5" t="s">
        <v>102</v>
      </c>
      <c r="BF1" s="3" t="s">
        <v>110</v>
      </c>
      <c r="BG1" s="5" t="s">
        <v>111</v>
      </c>
      <c r="BH1" s="5" t="s">
        <v>15</v>
      </c>
      <c r="BI1" s="5" t="s">
        <v>13</v>
      </c>
      <c r="BJ1" s="5" t="s">
        <v>5</v>
      </c>
      <c r="BK1" s="5" t="s">
        <v>112</v>
      </c>
      <c r="BL1" s="5" t="s">
        <v>113</v>
      </c>
      <c r="BM1" s="5" t="s">
        <v>276</v>
      </c>
      <c r="BN1" s="5" t="s">
        <v>277</v>
      </c>
      <c r="BO1" s="5" t="s">
        <v>115</v>
      </c>
      <c r="BP1" s="5" t="s">
        <v>64</v>
      </c>
      <c r="BQ1" s="5" t="s">
        <v>70</v>
      </c>
      <c r="BR1" s="5" t="s">
        <v>71</v>
      </c>
      <c r="BS1" s="5" t="s">
        <v>67</v>
      </c>
      <c r="BT1" s="5" t="s">
        <v>69</v>
      </c>
      <c r="BU1" s="5" t="s">
        <v>72</v>
      </c>
      <c r="BV1" s="5" t="s">
        <v>142</v>
      </c>
      <c r="BW1" s="5" t="s">
        <v>143</v>
      </c>
      <c r="BX1" s="5" t="s">
        <v>138</v>
      </c>
      <c r="BY1" s="5" t="s">
        <v>139</v>
      </c>
      <c r="BZ1" s="5" t="s">
        <v>140</v>
      </c>
      <c r="CA1" s="5" t="s">
        <v>141</v>
      </c>
      <c r="CB1" s="5" t="s">
        <v>144</v>
      </c>
      <c r="CC1" s="5" t="s">
        <v>145</v>
      </c>
      <c r="CD1" s="5" t="s">
        <v>270</v>
      </c>
      <c r="CE1" s="5" t="s">
        <v>271</v>
      </c>
      <c r="CF1" s="5" t="s">
        <v>73</v>
      </c>
      <c r="CG1" s="5" t="s">
        <v>118</v>
      </c>
      <c r="CH1" s="5" t="s">
        <v>117</v>
      </c>
      <c r="CI1" s="5" t="s">
        <v>119</v>
      </c>
      <c r="CJ1" s="5" t="s">
        <v>120</v>
      </c>
      <c r="CK1" s="5" t="s">
        <v>121</v>
      </c>
      <c r="CL1" s="5" t="s">
        <v>122</v>
      </c>
      <c r="CM1" s="5" t="s">
        <v>123</v>
      </c>
      <c r="CN1" s="5" t="s">
        <v>124</v>
      </c>
      <c r="CO1" s="5" t="s">
        <v>125</v>
      </c>
      <c r="CP1" s="5" t="s">
        <v>256</v>
      </c>
    </row>
    <row r="11" spans="1:94" x14ac:dyDescent="0.2">
      <c r="AJ11" s="6"/>
    </row>
    <row r="16" spans="1:94" x14ac:dyDescent="0.2">
      <c r="AJ16" s="6"/>
    </row>
    <row r="58" spans="36:36" x14ac:dyDescent="0.2">
      <c r="AJ5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3BDA-F555-AD42-A2F0-53B969D7E198}">
  <dimension ref="A1:AN1"/>
  <sheetViews>
    <sheetView tabSelected="1" workbookViewId="0">
      <selection activeCell="D1" sqref="D1"/>
    </sheetView>
  </sheetViews>
  <sheetFormatPr baseColWidth="10" defaultRowHeight="16" x14ac:dyDescent="0.2"/>
  <sheetData>
    <row r="1" spans="1:40" ht="68" x14ac:dyDescent="0.2">
      <c r="A1" s="24" t="s">
        <v>1</v>
      </c>
      <c r="B1" s="24" t="s">
        <v>130</v>
      </c>
      <c r="C1" s="24" t="s">
        <v>131</v>
      </c>
      <c r="D1" s="24" t="s">
        <v>176</v>
      </c>
      <c r="E1" s="24" t="s">
        <v>136</v>
      </c>
      <c r="F1" s="24" t="s">
        <v>158</v>
      </c>
      <c r="G1" s="24" t="s">
        <v>160</v>
      </c>
      <c r="H1" s="24" t="s">
        <v>178</v>
      </c>
      <c r="I1" s="24" t="s">
        <v>180</v>
      </c>
      <c r="J1" s="24" t="s">
        <v>161</v>
      </c>
      <c r="K1" s="24" t="s">
        <v>174</v>
      </c>
      <c r="L1" s="24" t="s">
        <v>182</v>
      </c>
      <c r="M1" s="24" t="s">
        <v>156</v>
      </c>
      <c r="N1" s="24" t="s">
        <v>278</v>
      </c>
      <c r="O1" s="24" t="s">
        <v>279</v>
      </c>
      <c r="P1" s="24" t="s">
        <v>280</v>
      </c>
      <c r="Q1" s="24" t="s">
        <v>281</v>
      </c>
      <c r="R1" s="24" t="s">
        <v>282</v>
      </c>
      <c r="S1" s="24" t="s">
        <v>283</v>
      </c>
      <c r="T1" s="24" t="s">
        <v>284</v>
      </c>
      <c r="U1" s="24" t="s">
        <v>285</v>
      </c>
      <c r="V1" s="24" t="s">
        <v>286</v>
      </c>
      <c r="W1" s="24" t="s">
        <v>287</v>
      </c>
      <c r="X1" s="24" t="s">
        <v>288</v>
      </c>
      <c r="Y1" s="24" t="s">
        <v>164</v>
      </c>
      <c r="Z1" s="24" t="s">
        <v>253</v>
      </c>
      <c r="AA1" s="24" t="s">
        <v>147</v>
      </c>
      <c r="AB1" s="24" t="s">
        <v>165</v>
      </c>
      <c r="AC1" s="24" t="s">
        <v>166</v>
      </c>
      <c r="AD1" s="24" t="s">
        <v>167</v>
      </c>
      <c r="AE1" s="24" t="s">
        <v>168</v>
      </c>
      <c r="AF1" s="24" t="s">
        <v>172</v>
      </c>
      <c r="AG1" s="24" t="s">
        <v>146</v>
      </c>
      <c r="AH1" s="25" t="s">
        <v>150</v>
      </c>
      <c r="AI1" s="25" t="s">
        <v>185</v>
      </c>
      <c r="AJ1" s="24" t="s">
        <v>152</v>
      </c>
      <c r="AK1" s="25" t="s">
        <v>154</v>
      </c>
      <c r="AL1" s="24" t="s">
        <v>162</v>
      </c>
      <c r="AM1" s="24" t="s">
        <v>289</v>
      </c>
      <c r="AN1" s="24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853BC-0851-3A45-AE74-B596775E041F}">
  <dimension ref="A1:AW1"/>
  <sheetViews>
    <sheetView zoomScale="108" workbookViewId="0">
      <selection activeCell="G13" sqref="G13"/>
    </sheetView>
  </sheetViews>
  <sheetFormatPr baseColWidth="10" defaultRowHeight="16" x14ac:dyDescent="0.2"/>
  <sheetData>
    <row r="1" spans="1:49" ht="102" x14ac:dyDescent="0.2">
      <c r="A1" s="24" t="s">
        <v>1</v>
      </c>
      <c r="B1" s="24" t="s">
        <v>197</v>
      </c>
      <c r="C1" s="24" t="s">
        <v>198</v>
      </c>
      <c r="D1" s="24" t="s">
        <v>187</v>
      </c>
      <c r="E1" s="24" t="s">
        <v>192</v>
      </c>
      <c r="F1" s="24" t="s">
        <v>189</v>
      </c>
      <c r="G1" s="24" t="s">
        <v>191</v>
      </c>
      <c r="H1" s="24" t="s">
        <v>190</v>
      </c>
      <c r="I1" s="24" t="s">
        <v>193</v>
      </c>
      <c r="J1" s="24" t="s">
        <v>195</v>
      </c>
      <c r="K1" s="24" t="s">
        <v>200</v>
      </c>
      <c r="L1" s="24" t="s">
        <v>201</v>
      </c>
      <c r="M1" s="24" t="s">
        <v>203</v>
      </c>
      <c r="N1" s="24" t="s">
        <v>204</v>
      </c>
      <c r="O1" s="24" t="s">
        <v>209</v>
      </c>
      <c r="P1" s="24" t="s">
        <v>210</v>
      </c>
      <c r="Q1" s="24" t="s">
        <v>206</v>
      </c>
      <c r="R1" s="24" t="s">
        <v>252</v>
      </c>
      <c r="S1" s="24" t="s">
        <v>211</v>
      </c>
      <c r="T1" s="24" t="s">
        <v>212</v>
      </c>
      <c r="U1" s="24" t="s">
        <v>213</v>
      </c>
      <c r="V1" s="24" t="s">
        <v>215</v>
      </c>
      <c r="W1" s="24" t="s">
        <v>216</v>
      </c>
      <c r="X1" s="24" t="s">
        <v>217</v>
      </c>
      <c r="Y1" s="24" t="s">
        <v>219</v>
      </c>
      <c r="Z1" s="25" t="s">
        <v>49</v>
      </c>
      <c r="AA1" s="25" t="s">
        <v>220</v>
      </c>
      <c r="AB1" s="25" t="s">
        <v>222</v>
      </c>
      <c r="AC1" s="25" t="s">
        <v>224</v>
      </c>
      <c r="AD1" s="24" t="s">
        <v>225</v>
      </c>
      <c r="AE1" s="24" t="s">
        <v>226</v>
      </c>
      <c r="AF1" s="25" t="s">
        <v>228</v>
      </c>
      <c r="AG1" s="24" t="s">
        <v>230</v>
      </c>
      <c r="AH1" s="24" t="s">
        <v>232</v>
      </c>
      <c r="AI1" s="24" t="s">
        <v>233</v>
      </c>
      <c r="AJ1" s="24" t="s">
        <v>235</v>
      </c>
      <c r="AK1" s="24" t="s">
        <v>237</v>
      </c>
      <c r="AL1" s="24" t="s">
        <v>238</v>
      </c>
      <c r="AM1" s="24" t="s">
        <v>239</v>
      </c>
      <c r="AN1" s="24" t="s">
        <v>240</v>
      </c>
      <c r="AO1" s="24" t="s">
        <v>242</v>
      </c>
      <c r="AP1" s="24" t="s">
        <v>243</v>
      </c>
      <c r="AQ1" s="25" t="s">
        <v>244</v>
      </c>
      <c r="AR1" s="24" t="s">
        <v>245</v>
      </c>
      <c r="AS1" s="24" t="s">
        <v>246</v>
      </c>
      <c r="AT1" s="24" t="s">
        <v>247</v>
      </c>
      <c r="AU1" s="24" t="s">
        <v>249</v>
      </c>
      <c r="AV1" s="24" t="s">
        <v>250</v>
      </c>
      <c r="AW1" s="24" t="s">
        <v>257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1E0F4-06CF-644B-AFFC-3F53AAB06E83}">
  <dimension ref="A1:J214"/>
  <sheetViews>
    <sheetView topLeftCell="A135" zoomScale="190" zoomScaleNormal="190" workbookViewId="0">
      <selection activeCell="G145" sqref="G145"/>
    </sheetView>
  </sheetViews>
  <sheetFormatPr baseColWidth="10" defaultRowHeight="16" x14ac:dyDescent="0.2"/>
  <cols>
    <col min="1" max="1" width="32.33203125" style="14" customWidth="1"/>
    <col min="2" max="2" width="10.83203125" style="4"/>
  </cols>
  <sheetData>
    <row r="1" spans="1:2" x14ac:dyDescent="0.2">
      <c r="A1" s="9" t="s">
        <v>6</v>
      </c>
      <c r="B1" s="4" t="s">
        <v>8</v>
      </c>
    </row>
    <row r="2" spans="1:2" x14ac:dyDescent="0.2">
      <c r="A2" s="10" t="s">
        <v>3</v>
      </c>
    </row>
    <row r="3" spans="1:2" x14ac:dyDescent="0.2">
      <c r="A3" s="9" t="s">
        <v>7</v>
      </c>
      <c r="B3" s="4" t="s">
        <v>9</v>
      </c>
    </row>
    <row r="4" spans="1:2" x14ac:dyDescent="0.2">
      <c r="A4" s="9" t="s">
        <v>2</v>
      </c>
      <c r="B4" s="11" t="s">
        <v>10</v>
      </c>
    </row>
    <row r="5" spans="1:2" x14ac:dyDescent="0.2">
      <c r="A5" s="9" t="s">
        <v>4</v>
      </c>
      <c r="B5" s="4" t="s">
        <v>11</v>
      </c>
    </row>
    <row r="6" spans="1:2" x14ac:dyDescent="0.2">
      <c r="A6" s="9" t="s">
        <v>30</v>
      </c>
      <c r="B6" s="4" t="s">
        <v>12</v>
      </c>
    </row>
    <row r="7" spans="1:2" x14ac:dyDescent="0.2">
      <c r="A7" s="9" t="s">
        <v>13</v>
      </c>
      <c r="B7" s="4" t="s">
        <v>14</v>
      </c>
    </row>
    <row r="8" spans="1:2" x14ac:dyDescent="0.2">
      <c r="A8" s="9" t="s">
        <v>15</v>
      </c>
      <c r="B8" s="4" t="s">
        <v>16</v>
      </c>
    </row>
    <row r="9" spans="1:2" x14ac:dyDescent="0.2">
      <c r="A9" s="9" t="s">
        <v>17</v>
      </c>
      <c r="B9" s="4" t="s">
        <v>18</v>
      </c>
    </row>
    <row r="10" spans="1:2" x14ac:dyDescent="0.2">
      <c r="A10" s="9" t="s">
        <v>31</v>
      </c>
      <c r="B10" s="4" t="s">
        <v>12</v>
      </c>
    </row>
    <row r="11" spans="1:2" x14ac:dyDescent="0.2">
      <c r="A11" s="9" t="s">
        <v>19</v>
      </c>
      <c r="B11" s="4" t="s">
        <v>20</v>
      </c>
    </row>
    <row r="12" spans="1:2" x14ac:dyDescent="0.2">
      <c r="A12" s="9" t="s">
        <v>21</v>
      </c>
      <c r="B12" s="4" t="s">
        <v>26</v>
      </c>
    </row>
    <row r="13" spans="1:2" x14ac:dyDescent="0.2">
      <c r="A13" s="9" t="s">
        <v>22</v>
      </c>
      <c r="B13" s="4" t="s">
        <v>26</v>
      </c>
    </row>
    <row r="14" spans="1:2" x14ac:dyDescent="0.2">
      <c r="A14" s="9" t="s">
        <v>23</v>
      </c>
      <c r="B14" s="4" t="s">
        <v>26</v>
      </c>
    </row>
    <row r="15" spans="1:2" x14ac:dyDescent="0.2">
      <c r="A15" s="9" t="s">
        <v>24</v>
      </c>
      <c r="B15" s="4" t="s">
        <v>27</v>
      </c>
    </row>
    <row r="16" spans="1:2" x14ac:dyDescent="0.2">
      <c r="A16" s="9" t="s">
        <v>25</v>
      </c>
      <c r="B16" s="4" t="s">
        <v>27</v>
      </c>
    </row>
    <row r="17" spans="1:2" x14ac:dyDescent="0.2">
      <c r="A17" s="9" t="s">
        <v>28</v>
      </c>
      <c r="B17" s="4" t="s">
        <v>27</v>
      </c>
    </row>
    <row r="18" spans="1:2" x14ac:dyDescent="0.2">
      <c r="A18" s="9" t="s">
        <v>29</v>
      </c>
      <c r="B18" s="4" t="s">
        <v>27</v>
      </c>
    </row>
    <row r="19" spans="1:2" x14ac:dyDescent="0.2">
      <c r="A19" s="9" t="s">
        <v>32</v>
      </c>
      <c r="B19" s="4" t="s">
        <v>27</v>
      </c>
    </row>
    <row r="20" spans="1:2" x14ac:dyDescent="0.2">
      <c r="A20" s="9" t="s">
        <v>33</v>
      </c>
      <c r="B20" s="4" t="s">
        <v>27</v>
      </c>
    </row>
    <row r="21" spans="1:2" x14ac:dyDescent="0.2">
      <c r="A21" s="9" t="s">
        <v>34</v>
      </c>
      <c r="B21" s="4" t="s">
        <v>27</v>
      </c>
    </row>
    <row r="22" spans="1:2" ht="32" x14ac:dyDescent="0.2">
      <c r="A22" s="9" t="s">
        <v>35</v>
      </c>
      <c r="B22" s="4" t="s">
        <v>27</v>
      </c>
    </row>
    <row r="23" spans="1:2" x14ac:dyDescent="0.2">
      <c r="A23" s="9" t="s">
        <v>36</v>
      </c>
      <c r="B23" s="4" t="s">
        <v>27</v>
      </c>
    </row>
    <row r="24" spans="1:2" x14ac:dyDescent="0.2">
      <c r="A24" s="9" t="s">
        <v>37</v>
      </c>
      <c r="B24" s="4" t="s">
        <v>27</v>
      </c>
    </row>
    <row r="25" spans="1:2" x14ac:dyDescent="0.2">
      <c r="A25" s="9" t="s">
        <v>38</v>
      </c>
      <c r="B25" s="4" t="s">
        <v>39</v>
      </c>
    </row>
    <row r="26" spans="1:2" x14ac:dyDescent="0.2">
      <c r="A26" s="9" t="s">
        <v>40</v>
      </c>
      <c r="B26" s="4" t="s">
        <v>41</v>
      </c>
    </row>
    <row r="27" spans="1:2" x14ac:dyDescent="0.2">
      <c r="A27" s="9" t="s">
        <v>42</v>
      </c>
      <c r="B27" s="4" t="s">
        <v>43</v>
      </c>
    </row>
    <row r="28" spans="1:2" ht="17" x14ac:dyDescent="0.2">
      <c r="A28" s="12" t="s">
        <v>44</v>
      </c>
    </row>
    <row r="29" spans="1:2" x14ac:dyDescent="0.2">
      <c r="A29" s="9" t="s">
        <v>45</v>
      </c>
      <c r="B29" s="4" t="s">
        <v>9</v>
      </c>
    </row>
    <row r="30" spans="1:2" x14ac:dyDescent="0.2">
      <c r="A30" s="9" t="s">
        <v>46</v>
      </c>
      <c r="B30" s="4" t="s">
        <v>47</v>
      </c>
    </row>
    <row r="31" spans="1:2" x14ac:dyDescent="0.2">
      <c r="A31" s="9" t="s">
        <v>48</v>
      </c>
      <c r="B31" s="4" t="s">
        <v>27</v>
      </c>
    </row>
    <row r="32" spans="1:2" x14ac:dyDescent="0.2">
      <c r="A32" s="9" t="s">
        <v>49</v>
      </c>
      <c r="B32" s="4" t="s">
        <v>50</v>
      </c>
    </row>
    <row r="33" spans="1:2" x14ac:dyDescent="0.2">
      <c r="A33" s="9" t="s">
        <v>52</v>
      </c>
      <c r="B33" s="4" t="s">
        <v>27</v>
      </c>
    </row>
    <row r="34" spans="1:2" x14ac:dyDescent="0.2">
      <c r="A34" s="9" t="s">
        <v>51</v>
      </c>
      <c r="B34" s="4" t="s">
        <v>27</v>
      </c>
    </row>
    <row r="35" spans="1:2" x14ac:dyDescent="0.2">
      <c r="A35" s="9" t="s">
        <v>53</v>
      </c>
      <c r="B35" s="4" t="s">
        <v>27</v>
      </c>
    </row>
    <row r="36" spans="1:2" x14ac:dyDescent="0.2">
      <c r="A36" s="9" t="s">
        <v>54</v>
      </c>
      <c r="B36" s="4" t="s">
        <v>27</v>
      </c>
    </row>
    <row r="37" spans="1:2" x14ac:dyDescent="0.2">
      <c r="A37" s="9" t="s">
        <v>133</v>
      </c>
      <c r="B37" s="4" t="s">
        <v>134</v>
      </c>
    </row>
    <row r="38" spans="1:2" x14ac:dyDescent="0.2">
      <c r="A38" s="9" t="s">
        <v>55</v>
      </c>
      <c r="B38" s="4" t="s">
        <v>27</v>
      </c>
    </row>
    <row r="39" spans="1:2" x14ac:dyDescent="0.2">
      <c r="A39" s="9" t="s">
        <v>59</v>
      </c>
      <c r="B39" s="4" t="s">
        <v>60</v>
      </c>
    </row>
    <row r="40" spans="1:2" x14ac:dyDescent="0.2">
      <c r="A40" s="9" t="s">
        <v>56</v>
      </c>
      <c r="B40" s="4" t="s">
        <v>27</v>
      </c>
    </row>
    <row r="41" spans="1:2" x14ac:dyDescent="0.2">
      <c r="A41" s="9" t="s">
        <v>57</v>
      </c>
      <c r="B41" s="4" t="s">
        <v>27</v>
      </c>
    </row>
    <row r="42" spans="1:2" x14ac:dyDescent="0.2">
      <c r="A42" s="9" t="s">
        <v>58</v>
      </c>
      <c r="B42" s="4" t="s">
        <v>60</v>
      </c>
    </row>
    <row r="43" spans="1:2" x14ac:dyDescent="0.2">
      <c r="A43" s="9" t="s">
        <v>269</v>
      </c>
      <c r="B43" s="4" t="s">
        <v>27</v>
      </c>
    </row>
    <row r="44" spans="1:2" x14ac:dyDescent="0.2">
      <c r="A44" s="9" t="s">
        <v>61</v>
      </c>
      <c r="B44" s="4" t="s">
        <v>62</v>
      </c>
    </row>
    <row r="45" spans="1:2" x14ac:dyDescent="0.2">
      <c r="A45" s="9" t="s">
        <v>63</v>
      </c>
      <c r="B45" s="4" t="s">
        <v>60</v>
      </c>
    </row>
    <row r="46" spans="1:2" x14ac:dyDescent="0.2">
      <c r="A46" s="9" t="s">
        <v>64</v>
      </c>
      <c r="B46" s="4" t="s">
        <v>27</v>
      </c>
    </row>
    <row r="47" spans="1:2" x14ac:dyDescent="0.2">
      <c r="A47" s="9" t="s">
        <v>70</v>
      </c>
      <c r="B47" s="4" t="s">
        <v>65</v>
      </c>
    </row>
    <row r="48" spans="1:2" x14ac:dyDescent="0.2">
      <c r="A48" s="9" t="s">
        <v>71</v>
      </c>
      <c r="B48" s="4" t="s">
        <v>66</v>
      </c>
    </row>
    <row r="49" spans="1:10" x14ac:dyDescent="0.2">
      <c r="A49" s="9" t="s">
        <v>67</v>
      </c>
      <c r="B49" s="4" t="s">
        <v>68</v>
      </c>
    </row>
    <row r="50" spans="1:10" x14ac:dyDescent="0.2">
      <c r="A50" s="9" t="s">
        <v>69</v>
      </c>
      <c r="B50" s="4" t="s">
        <v>27</v>
      </c>
    </row>
    <row r="51" spans="1:10" x14ac:dyDescent="0.2">
      <c r="A51" s="9" t="s">
        <v>72</v>
      </c>
      <c r="B51" s="4" t="s">
        <v>135</v>
      </c>
    </row>
    <row r="52" spans="1:10" x14ac:dyDescent="0.2">
      <c r="A52" s="9" t="s">
        <v>142</v>
      </c>
      <c r="B52" s="4" t="s">
        <v>65</v>
      </c>
    </row>
    <row r="53" spans="1:10" x14ac:dyDescent="0.2">
      <c r="A53" s="9" t="s">
        <v>143</v>
      </c>
      <c r="B53" s="4" t="s">
        <v>66</v>
      </c>
    </row>
    <row r="54" spans="1:10" ht="32" x14ac:dyDescent="0.2">
      <c r="A54" s="9" t="s">
        <v>138</v>
      </c>
      <c r="B54" s="4" t="s">
        <v>65</v>
      </c>
    </row>
    <row r="55" spans="1:10" ht="32" x14ac:dyDescent="0.2">
      <c r="A55" s="9" t="s">
        <v>139</v>
      </c>
      <c r="B55" s="4" t="s">
        <v>66</v>
      </c>
    </row>
    <row r="56" spans="1:10" ht="32" x14ac:dyDescent="0.2">
      <c r="A56" s="9" t="s">
        <v>140</v>
      </c>
      <c r="B56" s="4" t="s">
        <v>65</v>
      </c>
      <c r="J56" s="23"/>
    </row>
    <row r="57" spans="1:10" ht="32" x14ac:dyDescent="0.2">
      <c r="A57" s="9" t="s">
        <v>141</v>
      </c>
      <c r="B57" s="4" t="s">
        <v>66</v>
      </c>
    </row>
    <row r="58" spans="1:10" x14ac:dyDescent="0.2">
      <c r="A58" s="9" t="s">
        <v>144</v>
      </c>
      <c r="B58" s="4" t="s">
        <v>65</v>
      </c>
    </row>
    <row r="59" spans="1:10" x14ac:dyDescent="0.2">
      <c r="A59" s="9" t="s">
        <v>145</v>
      </c>
      <c r="B59" s="4" t="s">
        <v>66</v>
      </c>
    </row>
    <row r="60" spans="1:10" ht="32" x14ac:dyDescent="0.2">
      <c r="A60" s="9" t="s">
        <v>270</v>
      </c>
      <c r="B60" s="4" t="s">
        <v>65</v>
      </c>
    </row>
    <row r="61" spans="1:10" ht="32" x14ac:dyDescent="0.2">
      <c r="A61" s="9" t="s">
        <v>271</v>
      </c>
      <c r="B61" s="4" t="s">
        <v>66</v>
      </c>
    </row>
    <row r="62" spans="1:10" x14ac:dyDescent="0.2">
      <c r="A62" s="9" t="s">
        <v>73</v>
      </c>
      <c r="B62" s="4" t="s">
        <v>27</v>
      </c>
    </row>
    <row r="63" spans="1:10" ht="17" x14ac:dyDescent="0.2">
      <c r="A63" s="13" t="s">
        <v>74</v>
      </c>
    </row>
    <row r="64" spans="1:10" x14ac:dyDescent="0.2">
      <c r="A64" s="9" t="s">
        <v>75</v>
      </c>
      <c r="B64" s="4" t="s">
        <v>103</v>
      </c>
    </row>
    <row r="65" spans="1:2" x14ac:dyDescent="0.2">
      <c r="A65" s="9" t="s">
        <v>76</v>
      </c>
      <c r="B65" s="4" t="s">
        <v>104</v>
      </c>
    </row>
    <row r="66" spans="1:2" x14ac:dyDescent="0.2">
      <c r="A66" s="9" t="s">
        <v>77</v>
      </c>
      <c r="B66" s="4" t="s">
        <v>105</v>
      </c>
    </row>
    <row r="67" spans="1:2" x14ac:dyDescent="0.2">
      <c r="A67" s="9" t="s">
        <v>78</v>
      </c>
      <c r="B67" s="4" t="s">
        <v>105</v>
      </c>
    </row>
    <row r="68" spans="1:2" x14ac:dyDescent="0.2">
      <c r="A68" s="9" t="s">
        <v>79</v>
      </c>
      <c r="B68" s="4" t="s">
        <v>106</v>
      </c>
    </row>
    <row r="69" spans="1:2" x14ac:dyDescent="0.2">
      <c r="A69" s="9" t="s">
        <v>80</v>
      </c>
      <c r="B69" s="4" t="s">
        <v>106</v>
      </c>
    </row>
    <row r="70" spans="1:2" x14ac:dyDescent="0.2">
      <c r="A70" s="9" t="s">
        <v>81</v>
      </c>
      <c r="B70" s="4" t="s">
        <v>107</v>
      </c>
    </row>
    <row r="71" spans="1:2" x14ac:dyDescent="0.2">
      <c r="A71" s="9" t="s">
        <v>82</v>
      </c>
      <c r="B71" s="4" t="s">
        <v>108</v>
      </c>
    </row>
    <row r="72" spans="1:2" x14ac:dyDescent="0.2">
      <c r="A72" s="9" t="s">
        <v>83</v>
      </c>
      <c r="B72" s="4" t="s">
        <v>109</v>
      </c>
    </row>
    <row r="73" spans="1:2" ht="17" x14ac:dyDescent="0.2">
      <c r="A73" s="13" t="s">
        <v>84</v>
      </c>
    </row>
    <row r="74" spans="1:2" x14ac:dyDescent="0.2">
      <c r="A74" s="9" t="s">
        <v>85</v>
      </c>
      <c r="B74" s="4" t="s">
        <v>27</v>
      </c>
    </row>
    <row r="75" spans="1:2" x14ac:dyDescent="0.2">
      <c r="A75" s="9" t="s">
        <v>86</v>
      </c>
      <c r="B75" s="4" t="s">
        <v>87</v>
      </c>
    </row>
    <row r="76" spans="1:2" x14ac:dyDescent="0.2">
      <c r="A76" s="9" t="s">
        <v>88</v>
      </c>
      <c r="B76" s="4" t="s">
        <v>9</v>
      </c>
    </row>
    <row r="77" spans="1:2" x14ac:dyDescent="0.2">
      <c r="A77" s="9" t="s">
        <v>89</v>
      </c>
      <c r="B77" s="4" t="s">
        <v>27</v>
      </c>
    </row>
    <row r="78" spans="1:2" ht="17" x14ac:dyDescent="0.2">
      <c r="A78" s="13" t="s">
        <v>90</v>
      </c>
    </row>
    <row r="79" spans="1:2" x14ac:dyDescent="0.2">
      <c r="A79" s="9" t="s">
        <v>91</v>
      </c>
      <c r="B79" s="4" t="s">
        <v>92</v>
      </c>
    </row>
    <row r="80" spans="1:2" x14ac:dyDescent="0.2">
      <c r="A80" s="9" t="s">
        <v>93</v>
      </c>
      <c r="B80" s="4" t="s">
        <v>94</v>
      </c>
    </row>
    <row r="81" spans="1:2" x14ac:dyDescent="0.2">
      <c r="A81" s="9" t="s">
        <v>95</v>
      </c>
      <c r="B81" s="4" t="s">
        <v>9</v>
      </c>
    </row>
    <row r="82" spans="1:2" x14ac:dyDescent="0.2">
      <c r="A82" s="9" t="s">
        <v>96</v>
      </c>
      <c r="B82" s="4" t="s">
        <v>9</v>
      </c>
    </row>
    <row r="83" spans="1:2" x14ac:dyDescent="0.2">
      <c r="A83" s="9" t="s">
        <v>97</v>
      </c>
      <c r="B83" s="4" t="s">
        <v>236</v>
      </c>
    </row>
    <row r="84" spans="1:2" x14ac:dyDescent="0.2">
      <c r="A84" s="9" t="s">
        <v>98</v>
      </c>
      <c r="B84" s="4" t="s">
        <v>99</v>
      </c>
    </row>
    <row r="85" spans="1:2" x14ac:dyDescent="0.2">
      <c r="A85" s="9" t="s">
        <v>100</v>
      </c>
      <c r="B85" s="4" t="s">
        <v>236</v>
      </c>
    </row>
    <row r="86" spans="1:2" ht="32" x14ac:dyDescent="0.2">
      <c r="A86" s="9" t="s">
        <v>101</v>
      </c>
      <c r="B86" s="4" t="s">
        <v>27</v>
      </c>
    </row>
    <row r="87" spans="1:2" x14ac:dyDescent="0.2">
      <c r="A87" s="9" t="s">
        <v>102</v>
      </c>
      <c r="B87" s="4" t="s">
        <v>9</v>
      </c>
    </row>
    <row r="88" spans="1:2" ht="17" x14ac:dyDescent="0.2">
      <c r="A88" s="13" t="s">
        <v>110</v>
      </c>
    </row>
    <row r="89" spans="1:2" x14ac:dyDescent="0.2">
      <c r="A89" s="9" t="s">
        <v>111</v>
      </c>
      <c r="B89" s="4" t="s">
        <v>9</v>
      </c>
    </row>
    <row r="90" spans="1:2" x14ac:dyDescent="0.2">
      <c r="A90" s="9" t="s">
        <v>15</v>
      </c>
      <c r="B90" s="4" t="s">
        <v>16</v>
      </c>
    </row>
    <row r="91" spans="1:2" x14ac:dyDescent="0.2">
      <c r="A91" s="9" t="s">
        <v>13</v>
      </c>
      <c r="B91" s="4" t="s">
        <v>14</v>
      </c>
    </row>
    <row r="92" spans="1:2" x14ac:dyDescent="0.2">
      <c r="A92" s="9" t="s">
        <v>5</v>
      </c>
      <c r="B92" s="4" t="s">
        <v>12</v>
      </c>
    </row>
    <row r="93" spans="1:2" x14ac:dyDescent="0.2">
      <c r="A93" s="9" t="s">
        <v>112</v>
      </c>
      <c r="B93" s="4" t="s">
        <v>116</v>
      </c>
    </row>
    <row r="94" spans="1:2" x14ac:dyDescent="0.2">
      <c r="A94" s="9" t="s">
        <v>113</v>
      </c>
      <c r="B94" s="4" t="s">
        <v>114</v>
      </c>
    </row>
    <row r="95" spans="1:2" x14ac:dyDescent="0.2">
      <c r="A95" s="9" t="s">
        <v>274</v>
      </c>
      <c r="B95" s="4" t="s">
        <v>27</v>
      </c>
    </row>
    <row r="96" spans="1:2" x14ac:dyDescent="0.2">
      <c r="A96" s="9" t="s">
        <v>275</v>
      </c>
      <c r="B96" s="4" t="s">
        <v>27</v>
      </c>
    </row>
    <row r="97" spans="1:2" x14ac:dyDescent="0.2">
      <c r="A97" s="9" t="s">
        <v>115</v>
      </c>
      <c r="B97" s="4" t="s">
        <v>60</v>
      </c>
    </row>
    <row r="98" spans="1:2" x14ac:dyDescent="0.2">
      <c r="A98" s="9" t="s">
        <v>64</v>
      </c>
      <c r="B98" s="4" t="s">
        <v>27</v>
      </c>
    </row>
    <row r="99" spans="1:2" x14ac:dyDescent="0.2">
      <c r="A99" s="9" t="s">
        <v>70</v>
      </c>
      <c r="B99" s="4" t="s">
        <v>65</v>
      </c>
    </row>
    <row r="100" spans="1:2" x14ac:dyDescent="0.2">
      <c r="A100" s="9" t="s">
        <v>71</v>
      </c>
      <c r="B100" s="4" t="s">
        <v>66</v>
      </c>
    </row>
    <row r="101" spans="1:2" x14ac:dyDescent="0.2">
      <c r="A101" s="9" t="s">
        <v>67</v>
      </c>
      <c r="B101" s="4" t="s">
        <v>68</v>
      </c>
    </row>
    <row r="102" spans="1:2" x14ac:dyDescent="0.2">
      <c r="A102" s="9" t="s">
        <v>69</v>
      </c>
      <c r="B102" s="4" t="s">
        <v>27</v>
      </c>
    </row>
    <row r="103" spans="1:2" x14ac:dyDescent="0.2">
      <c r="A103" s="9" t="s">
        <v>72</v>
      </c>
      <c r="B103" s="4" t="s">
        <v>135</v>
      </c>
    </row>
    <row r="104" spans="1:2" x14ac:dyDescent="0.2">
      <c r="A104" s="9" t="s">
        <v>142</v>
      </c>
      <c r="B104" s="4" t="s">
        <v>65</v>
      </c>
    </row>
    <row r="105" spans="1:2" x14ac:dyDescent="0.2">
      <c r="A105" s="9" t="s">
        <v>143</v>
      </c>
      <c r="B105" s="4" t="s">
        <v>66</v>
      </c>
    </row>
    <row r="106" spans="1:2" ht="32" x14ac:dyDescent="0.2">
      <c r="A106" s="9" t="s">
        <v>138</v>
      </c>
      <c r="B106" s="4" t="s">
        <v>65</v>
      </c>
    </row>
    <row r="107" spans="1:2" ht="32" x14ac:dyDescent="0.2">
      <c r="A107" s="9" t="s">
        <v>139</v>
      </c>
      <c r="B107" s="4" t="s">
        <v>66</v>
      </c>
    </row>
    <row r="108" spans="1:2" ht="32" x14ac:dyDescent="0.2">
      <c r="A108" s="9" t="s">
        <v>140</v>
      </c>
      <c r="B108" s="4" t="s">
        <v>65</v>
      </c>
    </row>
    <row r="109" spans="1:2" ht="32" x14ac:dyDescent="0.2">
      <c r="A109" s="9" t="s">
        <v>141</v>
      </c>
      <c r="B109" s="4" t="s">
        <v>66</v>
      </c>
    </row>
    <row r="110" spans="1:2" x14ac:dyDescent="0.2">
      <c r="A110" s="9" t="s">
        <v>144</v>
      </c>
      <c r="B110" s="4" t="s">
        <v>65</v>
      </c>
    </row>
    <row r="111" spans="1:2" x14ac:dyDescent="0.2">
      <c r="A111" s="9" t="s">
        <v>145</v>
      </c>
      <c r="B111" s="4" t="s">
        <v>66</v>
      </c>
    </row>
    <row r="112" spans="1:2" ht="32" x14ac:dyDescent="0.2">
      <c r="A112" s="9" t="s">
        <v>270</v>
      </c>
      <c r="B112" s="4" t="s">
        <v>65</v>
      </c>
    </row>
    <row r="113" spans="1:2" ht="32" x14ac:dyDescent="0.2">
      <c r="A113" s="9" t="s">
        <v>271</v>
      </c>
      <c r="B113" s="4" t="s">
        <v>66</v>
      </c>
    </row>
    <row r="114" spans="1:2" x14ac:dyDescent="0.2">
      <c r="A114" s="9" t="s">
        <v>73</v>
      </c>
      <c r="B114" s="4" t="s">
        <v>27</v>
      </c>
    </row>
    <row r="115" spans="1:2" x14ac:dyDescent="0.2">
      <c r="A115" s="9" t="s">
        <v>118</v>
      </c>
      <c r="B115" s="4" t="s">
        <v>103</v>
      </c>
    </row>
    <row r="116" spans="1:2" x14ac:dyDescent="0.2">
      <c r="A116" s="9" t="s">
        <v>117</v>
      </c>
      <c r="B116" s="4" t="s">
        <v>104</v>
      </c>
    </row>
    <row r="117" spans="1:2" ht="20" customHeight="1" x14ac:dyDescent="0.2">
      <c r="A117" s="9" t="s">
        <v>119</v>
      </c>
      <c r="B117" s="4" t="s">
        <v>105</v>
      </c>
    </row>
    <row r="118" spans="1:2" x14ac:dyDescent="0.2">
      <c r="A118" s="9" t="s">
        <v>120</v>
      </c>
      <c r="B118" s="4" t="s">
        <v>105</v>
      </c>
    </row>
    <row r="119" spans="1:2" x14ac:dyDescent="0.2">
      <c r="A119" s="9" t="s">
        <v>121</v>
      </c>
      <c r="B119" s="4" t="s">
        <v>106</v>
      </c>
    </row>
    <row r="120" spans="1:2" ht="20" customHeight="1" x14ac:dyDescent="0.2">
      <c r="A120" s="9" t="s">
        <v>122</v>
      </c>
      <c r="B120" s="4" t="s">
        <v>106</v>
      </c>
    </row>
    <row r="121" spans="1:2" x14ac:dyDescent="0.2">
      <c r="A121" s="9" t="s">
        <v>123</v>
      </c>
      <c r="B121" s="4" t="s">
        <v>107</v>
      </c>
    </row>
    <row r="122" spans="1:2" x14ac:dyDescent="0.2">
      <c r="A122" s="9" t="s">
        <v>124</v>
      </c>
      <c r="B122" s="4" t="s">
        <v>108</v>
      </c>
    </row>
    <row r="123" spans="1:2" x14ac:dyDescent="0.2">
      <c r="A123" s="9" t="s">
        <v>125</v>
      </c>
      <c r="B123" s="4" t="s">
        <v>109</v>
      </c>
    </row>
    <row r="124" spans="1:2" ht="17" x14ac:dyDescent="0.2">
      <c r="A124" s="13" t="s">
        <v>126</v>
      </c>
    </row>
    <row r="125" spans="1:2" ht="17" x14ac:dyDescent="0.2">
      <c r="A125" s="7" t="s">
        <v>127</v>
      </c>
      <c r="B125" s="4" t="s">
        <v>128</v>
      </c>
    </row>
    <row r="126" spans="1:2" ht="17" x14ac:dyDescent="0.2">
      <c r="A126" s="12" t="s">
        <v>129</v>
      </c>
    </row>
    <row r="127" spans="1:2" ht="17" x14ac:dyDescent="0.2">
      <c r="A127" s="7" t="s">
        <v>130</v>
      </c>
      <c r="B127" s="4" t="s">
        <v>9</v>
      </c>
    </row>
    <row r="128" spans="1:2" ht="17" x14ac:dyDescent="0.2">
      <c r="A128" s="7" t="s">
        <v>131</v>
      </c>
      <c r="B128" s="4" t="s">
        <v>132</v>
      </c>
    </row>
    <row r="129" spans="1:2" ht="17" x14ac:dyDescent="0.2">
      <c r="A129" s="7" t="s">
        <v>176</v>
      </c>
      <c r="B129" s="4" t="s">
        <v>177</v>
      </c>
    </row>
    <row r="130" spans="1:2" ht="17" x14ac:dyDescent="0.2">
      <c r="A130" s="7" t="s">
        <v>136</v>
      </c>
      <c r="B130" s="4" t="s">
        <v>137</v>
      </c>
    </row>
    <row r="131" spans="1:2" ht="17" x14ac:dyDescent="0.2">
      <c r="A131" s="7" t="s">
        <v>158</v>
      </c>
      <c r="B131" s="4" t="s">
        <v>159</v>
      </c>
    </row>
    <row r="132" spans="1:2" ht="17" x14ac:dyDescent="0.2">
      <c r="A132" s="7" t="s">
        <v>160</v>
      </c>
      <c r="B132" s="4" t="s">
        <v>60</v>
      </c>
    </row>
    <row r="133" spans="1:2" ht="17" x14ac:dyDescent="0.2">
      <c r="A133" s="7" t="s">
        <v>178</v>
      </c>
      <c r="B133" s="4" t="s">
        <v>179</v>
      </c>
    </row>
    <row r="134" spans="1:2" ht="34" x14ac:dyDescent="0.2">
      <c r="A134" s="7" t="s">
        <v>180</v>
      </c>
      <c r="B134" s="4" t="s">
        <v>181</v>
      </c>
    </row>
    <row r="135" spans="1:2" ht="17" x14ac:dyDescent="0.2">
      <c r="A135" s="7" t="s">
        <v>161</v>
      </c>
      <c r="B135" s="4" t="s">
        <v>60</v>
      </c>
    </row>
    <row r="136" spans="1:2" ht="17" x14ac:dyDescent="0.2">
      <c r="A136" s="7" t="s">
        <v>174</v>
      </c>
      <c r="B136" s="4" t="s">
        <v>175</v>
      </c>
    </row>
    <row r="137" spans="1:2" ht="17" x14ac:dyDescent="0.2">
      <c r="A137" s="7" t="s">
        <v>182</v>
      </c>
      <c r="B137" s="4" t="s">
        <v>183</v>
      </c>
    </row>
    <row r="138" spans="1:2" ht="17" x14ac:dyDescent="0.2">
      <c r="A138" s="7" t="s">
        <v>156</v>
      </c>
      <c r="B138" s="4" t="s">
        <v>157</v>
      </c>
    </row>
    <row r="139" spans="1:2" ht="17" x14ac:dyDescent="0.2">
      <c r="A139" s="7" t="s">
        <v>278</v>
      </c>
      <c r="B139" s="4" t="s">
        <v>27</v>
      </c>
    </row>
    <row r="140" spans="1:2" ht="34" x14ac:dyDescent="0.2">
      <c r="A140" s="7" t="s">
        <v>279</v>
      </c>
      <c r="B140" s="4" t="s">
        <v>27</v>
      </c>
    </row>
    <row r="141" spans="1:2" ht="34" x14ac:dyDescent="0.2">
      <c r="A141" s="7" t="s">
        <v>280</v>
      </c>
      <c r="B141" s="4" t="s">
        <v>149</v>
      </c>
    </row>
    <row r="142" spans="1:2" ht="17" x14ac:dyDescent="0.2">
      <c r="A142" s="7" t="s">
        <v>281</v>
      </c>
      <c r="B142" s="4" t="s">
        <v>27</v>
      </c>
    </row>
    <row r="143" spans="1:2" ht="34" x14ac:dyDescent="0.2">
      <c r="A143" s="7" t="s">
        <v>282</v>
      </c>
      <c r="B143" s="4" t="s">
        <v>149</v>
      </c>
    </row>
    <row r="144" spans="1:2" ht="17" x14ac:dyDescent="0.2">
      <c r="A144" s="7" t="s">
        <v>283</v>
      </c>
      <c r="B144" s="4" t="s">
        <v>290</v>
      </c>
    </row>
    <row r="145" spans="1:2" ht="17" x14ac:dyDescent="0.2">
      <c r="A145" s="7" t="s">
        <v>284</v>
      </c>
      <c r="B145" s="4" t="s">
        <v>163</v>
      </c>
    </row>
    <row r="146" spans="1:2" ht="17" x14ac:dyDescent="0.2">
      <c r="A146" s="7" t="s">
        <v>285</v>
      </c>
      <c r="B146" s="4" t="s">
        <v>27</v>
      </c>
    </row>
    <row r="147" spans="1:2" ht="34" x14ac:dyDescent="0.2">
      <c r="A147" s="7" t="s">
        <v>286</v>
      </c>
      <c r="B147" s="4" t="s">
        <v>149</v>
      </c>
    </row>
    <row r="148" spans="1:2" ht="17" x14ac:dyDescent="0.2">
      <c r="A148" s="7" t="s">
        <v>287</v>
      </c>
      <c r="B148" s="4" t="s">
        <v>27</v>
      </c>
    </row>
    <row r="149" spans="1:2" ht="17" x14ac:dyDescent="0.2">
      <c r="A149" s="7" t="s">
        <v>288</v>
      </c>
      <c r="B149" s="4" t="s">
        <v>149</v>
      </c>
    </row>
    <row r="150" spans="1:2" ht="17" x14ac:dyDescent="0.2">
      <c r="A150" s="7" t="s">
        <v>164</v>
      </c>
      <c r="B150" s="4" t="s">
        <v>27</v>
      </c>
    </row>
    <row r="151" spans="1:2" ht="17" x14ac:dyDescent="0.2">
      <c r="A151" s="7" t="s">
        <v>253</v>
      </c>
      <c r="B151" s="4" t="s">
        <v>236</v>
      </c>
    </row>
    <row r="152" spans="1:2" ht="17" x14ac:dyDescent="0.2">
      <c r="A152" s="7" t="s">
        <v>147</v>
      </c>
      <c r="B152" s="4" t="s">
        <v>148</v>
      </c>
    </row>
    <row r="153" spans="1:2" ht="17" x14ac:dyDescent="0.2">
      <c r="A153" s="7" t="s">
        <v>165</v>
      </c>
      <c r="B153" s="4" t="s">
        <v>27</v>
      </c>
    </row>
    <row r="154" spans="1:2" ht="21" customHeight="1" x14ac:dyDescent="0.2">
      <c r="A154" s="7" t="s">
        <v>166</v>
      </c>
      <c r="B154" s="4" t="s">
        <v>169</v>
      </c>
    </row>
    <row r="155" spans="1:2" ht="17" x14ac:dyDescent="0.2">
      <c r="A155" s="7" t="s">
        <v>167</v>
      </c>
      <c r="B155" s="4" t="s">
        <v>170</v>
      </c>
    </row>
    <row r="156" spans="1:2" ht="17" x14ac:dyDescent="0.2">
      <c r="A156" s="7" t="s">
        <v>168</v>
      </c>
      <c r="B156" s="4" t="s">
        <v>171</v>
      </c>
    </row>
    <row r="157" spans="1:2" ht="17" x14ac:dyDescent="0.2">
      <c r="A157" s="7" t="s">
        <v>172</v>
      </c>
      <c r="B157" s="4" t="s">
        <v>148</v>
      </c>
    </row>
    <row r="158" spans="1:2" ht="17" x14ac:dyDescent="0.2">
      <c r="A158" s="7" t="s">
        <v>146</v>
      </c>
      <c r="B158" s="4" t="s">
        <v>27</v>
      </c>
    </row>
    <row r="159" spans="1:2" x14ac:dyDescent="0.2">
      <c r="A159" s="8" t="s">
        <v>150</v>
      </c>
      <c r="B159" s="4" t="s">
        <v>151</v>
      </c>
    </row>
    <row r="160" spans="1:2" x14ac:dyDescent="0.2">
      <c r="A160" s="8" t="s">
        <v>185</v>
      </c>
      <c r="B160" s="4" t="s">
        <v>27</v>
      </c>
    </row>
    <row r="161" spans="1:2" x14ac:dyDescent="0.2">
      <c r="A161" s="8" t="s">
        <v>152</v>
      </c>
      <c r="B161" s="4" t="s">
        <v>153</v>
      </c>
    </row>
    <row r="162" spans="1:2" x14ac:dyDescent="0.2">
      <c r="A162" s="8" t="s">
        <v>154</v>
      </c>
      <c r="B162" s="4" t="s">
        <v>27</v>
      </c>
    </row>
    <row r="163" spans="1:2" ht="17" x14ac:dyDescent="0.2">
      <c r="A163" s="7" t="s">
        <v>162</v>
      </c>
      <c r="B163" s="4" t="s">
        <v>173</v>
      </c>
    </row>
    <row r="164" spans="1:2" ht="17" x14ac:dyDescent="0.2">
      <c r="A164" s="7" t="s">
        <v>289</v>
      </c>
      <c r="B164" s="4" t="s">
        <v>27</v>
      </c>
    </row>
    <row r="165" spans="1:2" ht="17" x14ac:dyDescent="0.2">
      <c r="A165" s="7" t="s">
        <v>184</v>
      </c>
      <c r="B165" s="4" t="s">
        <v>148</v>
      </c>
    </row>
    <row r="166" spans="1:2" ht="17" x14ac:dyDescent="0.2">
      <c r="A166" s="12" t="s">
        <v>186</v>
      </c>
    </row>
    <row r="167" spans="1:2" ht="17" x14ac:dyDescent="0.2">
      <c r="A167" s="7" t="s">
        <v>197</v>
      </c>
      <c r="B167" s="4" t="s">
        <v>199</v>
      </c>
    </row>
    <row r="168" spans="1:2" ht="17" x14ac:dyDescent="0.2">
      <c r="A168" s="7" t="s">
        <v>198</v>
      </c>
      <c r="B168" s="4" t="s">
        <v>199</v>
      </c>
    </row>
    <row r="169" spans="1:2" x14ac:dyDescent="0.2">
      <c r="A169" s="8" t="s">
        <v>187</v>
      </c>
      <c r="B169" s="4" t="s">
        <v>188</v>
      </c>
    </row>
    <row r="170" spans="1:2" x14ac:dyDescent="0.2">
      <c r="A170" s="8" t="s">
        <v>192</v>
      </c>
      <c r="B170" s="4" t="s">
        <v>188</v>
      </c>
    </row>
    <row r="171" spans="1:2" x14ac:dyDescent="0.2">
      <c r="A171" s="8" t="s">
        <v>189</v>
      </c>
      <c r="B171" s="4" t="s">
        <v>155</v>
      </c>
    </row>
    <row r="172" spans="1:2" x14ac:dyDescent="0.2">
      <c r="A172" s="8" t="s">
        <v>191</v>
      </c>
      <c r="B172" s="4" t="s">
        <v>188</v>
      </c>
    </row>
    <row r="173" spans="1:2" x14ac:dyDescent="0.2">
      <c r="A173" s="8" t="s">
        <v>190</v>
      </c>
      <c r="B173" s="4" t="s">
        <v>188</v>
      </c>
    </row>
    <row r="174" spans="1:2" x14ac:dyDescent="0.2">
      <c r="A174" s="8" t="s">
        <v>193</v>
      </c>
      <c r="B174" s="4" t="s">
        <v>194</v>
      </c>
    </row>
    <row r="175" spans="1:2" x14ac:dyDescent="0.2">
      <c r="A175" s="8" t="s">
        <v>195</v>
      </c>
      <c r="B175" s="4" t="s">
        <v>196</v>
      </c>
    </row>
    <row r="176" spans="1:2" x14ac:dyDescent="0.2">
      <c r="A176" s="8" t="s">
        <v>200</v>
      </c>
      <c r="B176" s="4" t="s">
        <v>27</v>
      </c>
    </row>
    <row r="177" spans="1:2" x14ac:dyDescent="0.2">
      <c r="A177" s="8" t="s">
        <v>201</v>
      </c>
      <c r="B177" s="4" t="s">
        <v>202</v>
      </c>
    </row>
    <row r="178" spans="1:2" x14ac:dyDescent="0.2">
      <c r="A178" s="8" t="s">
        <v>203</v>
      </c>
      <c r="B178" s="4" t="s">
        <v>27</v>
      </c>
    </row>
    <row r="179" spans="1:2" x14ac:dyDescent="0.2">
      <c r="A179" s="8" t="s">
        <v>204</v>
      </c>
      <c r="B179" s="4" t="s">
        <v>205</v>
      </c>
    </row>
    <row r="180" spans="1:2" x14ac:dyDescent="0.2">
      <c r="A180" s="8" t="s">
        <v>209</v>
      </c>
      <c r="B180" s="4" t="s">
        <v>27</v>
      </c>
    </row>
    <row r="181" spans="1:2" x14ac:dyDescent="0.2">
      <c r="A181" s="8" t="s">
        <v>210</v>
      </c>
      <c r="B181" s="4" t="s">
        <v>205</v>
      </c>
    </row>
    <row r="182" spans="1:2" x14ac:dyDescent="0.2">
      <c r="A182" s="8" t="s">
        <v>206</v>
      </c>
      <c r="B182" s="4" t="s">
        <v>207</v>
      </c>
    </row>
    <row r="183" spans="1:2" x14ac:dyDescent="0.2">
      <c r="A183" s="8" t="s">
        <v>252</v>
      </c>
      <c r="B183" s="4" t="s">
        <v>208</v>
      </c>
    </row>
    <row r="184" spans="1:2" x14ac:dyDescent="0.2">
      <c r="A184" s="8" t="s">
        <v>211</v>
      </c>
      <c r="B184" s="4" t="s">
        <v>155</v>
      </c>
    </row>
    <row r="185" spans="1:2" x14ac:dyDescent="0.2">
      <c r="A185" s="8" t="s">
        <v>212</v>
      </c>
      <c r="B185" s="4" t="s">
        <v>155</v>
      </c>
    </row>
    <row r="186" spans="1:2" x14ac:dyDescent="0.2">
      <c r="A186" s="8" t="s">
        <v>213</v>
      </c>
      <c r="B186" s="4" t="s">
        <v>214</v>
      </c>
    </row>
    <row r="187" spans="1:2" x14ac:dyDescent="0.2">
      <c r="A187" s="8" t="s">
        <v>215</v>
      </c>
      <c r="B187" s="4" t="s">
        <v>214</v>
      </c>
    </row>
    <row r="188" spans="1:2" x14ac:dyDescent="0.2">
      <c r="A188" s="8" t="s">
        <v>216</v>
      </c>
      <c r="B188" s="15" t="s">
        <v>155</v>
      </c>
    </row>
    <row r="189" spans="1:2" x14ac:dyDescent="0.2">
      <c r="A189" s="8" t="s">
        <v>217</v>
      </c>
      <c r="B189" s="4" t="s">
        <v>218</v>
      </c>
    </row>
    <row r="190" spans="1:2" x14ac:dyDescent="0.2">
      <c r="A190" s="8" t="s">
        <v>219</v>
      </c>
      <c r="B190" s="4" t="s">
        <v>9</v>
      </c>
    </row>
    <row r="191" spans="1:2" x14ac:dyDescent="0.2">
      <c r="A191" s="8" t="s">
        <v>49</v>
      </c>
      <c r="B191" s="4" t="s">
        <v>50</v>
      </c>
    </row>
    <row r="192" spans="1:2" x14ac:dyDescent="0.2">
      <c r="A192" s="8" t="s">
        <v>220</v>
      </c>
      <c r="B192" s="4" t="s">
        <v>221</v>
      </c>
    </row>
    <row r="193" spans="1:2" x14ac:dyDescent="0.2">
      <c r="A193" s="8" t="s">
        <v>222</v>
      </c>
      <c r="B193" s="4" t="s">
        <v>223</v>
      </c>
    </row>
    <row r="194" spans="1:2" x14ac:dyDescent="0.2">
      <c r="A194" s="8" t="s">
        <v>224</v>
      </c>
      <c r="B194" s="4" t="s">
        <v>223</v>
      </c>
    </row>
    <row r="195" spans="1:2" x14ac:dyDescent="0.2">
      <c r="A195" s="8" t="s">
        <v>225</v>
      </c>
      <c r="B195" s="4" t="s">
        <v>60</v>
      </c>
    </row>
    <row r="196" spans="1:2" x14ac:dyDescent="0.2">
      <c r="A196" s="8" t="s">
        <v>226</v>
      </c>
      <c r="B196" s="4" t="s">
        <v>227</v>
      </c>
    </row>
    <row r="197" spans="1:2" x14ac:dyDescent="0.2">
      <c r="A197" s="8" t="s">
        <v>228</v>
      </c>
      <c r="B197" s="4" t="s">
        <v>229</v>
      </c>
    </row>
    <row r="198" spans="1:2" x14ac:dyDescent="0.2">
      <c r="A198" s="8" t="s">
        <v>230</v>
      </c>
      <c r="B198" s="4" t="s">
        <v>231</v>
      </c>
    </row>
    <row r="199" spans="1:2" x14ac:dyDescent="0.2">
      <c r="A199" s="8" t="s">
        <v>232</v>
      </c>
      <c r="B199" s="4" t="s">
        <v>231</v>
      </c>
    </row>
    <row r="200" spans="1:2" x14ac:dyDescent="0.2">
      <c r="A200" s="8" t="s">
        <v>233</v>
      </c>
      <c r="B200" s="4" t="s">
        <v>234</v>
      </c>
    </row>
    <row r="201" spans="1:2" x14ac:dyDescent="0.2">
      <c r="A201" s="8" t="s">
        <v>235</v>
      </c>
      <c r="B201" s="4" t="s">
        <v>236</v>
      </c>
    </row>
    <row r="202" spans="1:2" x14ac:dyDescent="0.2">
      <c r="A202" s="8" t="s">
        <v>237</v>
      </c>
      <c r="B202" s="4" t="s">
        <v>236</v>
      </c>
    </row>
    <row r="203" spans="1:2" x14ac:dyDescent="0.2">
      <c r="A203" s="8" t="s">
        <v>238</v>
      </c>
      <c r="B203" s="15" t="s">
        <v>155</v>
      </c>
    </row>
    <row r="204" spans="1:2" x14ac:dyDescent="0.2">
      <c r="A204" s="8" t="s">
        <v>239</v>
      </c>
      <c r="B204" s="15" t="s">
        <v>155</v>
      </c>
    </row>
    <row r="205" spans="1:2" x14ac:dyDescent="0.2">
      <c r="A205" s="8" t="s">
        <v>240</v>
      </c>
      <c r="B205" s="4" t="s">
        <v>241</v>
      </c>
    </row>
    <row r="206" spans="1:2" x14ac:dyDescent="0.2">
      <c r="A206" s="8" t="s">
        <v>242</v>
      </c>
      <c r="B206" s="4" t="s">
        <v>236</v>
      </c>
    </row>
    <row r="207" spans="1:2" x14ac:dyDescent="0.2">
      <c r="A207" s="8" t="s">
        <v>243</v>
      </c>
      <c r="B207" s="15" t="s">
        <v>155</v>
      </c>
    </row>
    <row r="208" spans="1:2" x14ac:dyDescent="0.2">
      <c r="A208" s="8" t="s">
        <v>244</v>
      </c>
      <c r="B208" s="15" t="s">
        <v>155</v>
      </c>
    </row>
    <row r="209" spans="1:2" x14ac:dyDescent="0.2">
      <c r="A209" s="8" t="s">
        <v>245</v>
      </c>
      <c r="B209" s="4" t="s">
        <v>9</v>
      </c>
    </row>
    <row r="210" spans="1:2" x14ac:dyDescent="0.2">
      <c r="A210" s="8" t="s">
        <v>246</v>
      </c>
      <c r="B210" s="4" t="s">
        <v>241</v>
      </c>
    </row>
    <row r="211" spans="1:2" x14ac:dyDescent="0.2">
      <c r="A211" s="8" t="s">
        <v>247</v>
      </c>
      <c r="B211" s="4" t="s">
        <v>248</v>
      </c>
    </row>
    <row r="212" spans="1:2" x14ac:dyDescent="0.2">
      <c r="A212" s="8" t="s">
        <v>249</v>
      </c>
      <c r="B212" s="4" t="s">
        <v>9</v>
      </c>
    </row>
    <row r="213" spans="1:2" x14ac:dyDescent="0.2">
      <c r="A213" s="8" t="s">
        <v>250</v>
      </c>
      <c r="B213" s="15" t="s">
        <v>155</v>
      </c>
    </row>
    <row r="214" spans="1:2" x14ac:dyDescent="0.2">
      <c r="A214" s="8" t="s">
        <v>257</v>
      </c>
      <c r="B214" s="4" t="s">
        <v>251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797EF-FA6B-4045-A7AE-504884270A99}">
  <dimension ref="B3:I14"/>
  <sheetViews>
    <sheetView workbookViewId="0">
      <selection activeCell="D6" sqref="D6"/>
    </sheetView>
  </sheetViews>
  <sheetFormatPr baseColWidth="10" defaultRowHeight="16" x14ac:dyDescent="0.2"/>
  <sheetData>
    <row r="3" spans="2:9" x14ac:dyDescent="0.2">
      <c r="B3" s="16"/>
      <c r="C3" s="16"/>
      <c r="D3" s="16"/>
      <c r="E3" s="16"/>
      <c r="F3" s="16"/>
      <c r="G3" s="16"/>
      <c r="H3" s="16"/>
      <c r="I3" s="16"/>
    </row>
    <row r="4" spans="2:9" x14ac:dyDescent="0.2">
      <c r="B4" s="16"/>
      <c r="C4" s="16"/>
      <c r="D4" s="16"/>
      <c r="E4" s="16"/>
      <c r="F4" s="16"/>
      <c r="G4" s="16"/>
      <c r="H4" s="16"/>
      <c r="I4" s="16"/>
    </row>
    <row r="5" spans="2:9" ht="17" thickBot="1" x14ac:dyDescent="0.25">
      <c r="B5" s="16"/>
      <c r="C5" s="26" t="s">
        <v>258</v>
      </c>
      <c r="D5" s="26"/>
      <c r="E5" s="16"/>
      <c r="F5" s="16"/>
      <c r="G5" s="16"/>
      <c r="H5" s="16"/>
      <c r="I5" s="16"/>
    </row>
    <row r="6" spans="2:9" ht="62" thickBot="1" x14ac:dyDescent="0.25">
      <c r="B6" s="16"/>
      <c r="C6" s="17" t="s">
        <v>259</v>
      </c>
      <c r="D6" s="18"/>
      <c r="E6" s="16"/>
      <c r="F6" s="16"/>
      <c r="G6" s="16"/>
      <c r="H6" s="16"/>
      <c r="I6" s="16"/>
    </row>
    <row r="7" spans="2:9" ht="17" thickBot="1" x14ac:dyDescent="0.25">
      <c r="B7" s="16"/>
      <c r="C7" s="19" t="s">
        <v>260</v>
      </c>
      <c r="D7" s="18"/>
      <c r="E7" s="16"/>
      <c r="F7" s="16"/>
      <c r="G7" s="16"/>
      <c r="H7" s="16"/>
      <c r="I7" s="16"/>
    </row>
    <row r="8" spans="2:9" x14ac:dyDescent="0.2">
      <c r="B8" s="16"/>
      <c r="C8" s="16"/>
      <c r="D8" s="16"/>
      <c r="E8" s="16"/>
      <c r="F8" s="16"/>
      <c r="G8" s="16"/>
      <c r="H8" s="16"/>
      <c r="I8" s="16"/>
    </row>
    <row r="9" spans="2:9" x14ac:dyDescent="0.2">
      <c r="B9" s="16"/>
      <c r="C9" s="27" t="s">
        <v>261</v>
      </c>
      <c r="D9" s="30" t="s">
        <v>262</v>
      </c>
      <c r="E9" s="30"/>
      <c r="F9" s="31" t="s">
        <v>263</v>
      </c>
      <c r="G9" s="31"/>
      <c r="H9" s="16"/>
      <c r="I9" s="16"/>
    </row>
    <row r="10" spans="2:9" x14ac:dyDescent="0.2">
      <c r="B10" s="16"/>
      <c r="C10" s="28"/>
      <c r="D10" s="20" t="s">
        <v>264</v>
      </c>
      <c r="E10" s="20" t="s">
        <v>265</v>
      </c>
      <c r="F10" s="20" t="s">
        <v>266</v>
      </c>
      <c r="G10" s="20" t="s">
        <v>267</v>
      </c>
      <c r="H10" s="16"/>
      <c r="I10" s="16"/>
    </row>
    <row r="11" spans="2:9" x14ac:dyDescent="0.2">
      <c r="B11" s="16"/>
      <c r="C11" s="29"/>
      <c r="D11" s="21" t="e">
        <f>186*1.21*(D6*0.0113)^(-1.154)*D7^(-0.203)</f>
        <v>#DIV/0!</v>
      </c>
      <c r="E11" s="21" t="e">
        <f>186*(D6*0.0113)^(-1.154)*D7^(-0.203)</f>
        <v>#DIV/0!</v>
      </c>
      <c r="F11" s="21" t="e">
        <f>186*0.742*1.21*(D6*0.0113)^(-1.154)*D7^(-0.203)</f>
        <v>#DIV/0!</v>
      </c>
      <c r="G11" s="21" t="e">
        <f>186*0.742*(D6*0.0113)^(-1.154)*D7^(-0.203)</f>
        <v>#DIV/0!</v>
      </c>
      <c r="H11" s="22" t="s">
        <v>268</v>
      </c>
      <c r="I11" s="16"/>
    </row>
    <row r="12" spans="2:9" x14ac:dyDescent="0.2">
      <c r="B12" s="16"/>
      <c r="C12" s="16"/>
      <c r="D12" s="16"/>
      <c r="E12" s="16"/>
      <c r="F12" s="16"/>
      <c r="G12" s="16"/>
      <c r="H12" s="16"/>
      <c r="I12" s="16"/>
    </row>
    <row r="13" spans="2:9" x14ac:dyDescent="0.2">
      <c r="B13" s="16"/>
      <c r="C13" s="16"/>
      <c r="D13" s="16"/>
      <c r="E13" s="16"/>
      <c r="F13" s="16"/>
      <c r="G13" s="16"/>
      <c r="H13" s="16"/>
      <c r="I13" s="16"/>
    </row>
    <row r="14" spans="2:9" x14ac:dyDescent="0.2">
      <c r="B14" s="16"/>
      <c r="C14" s="16"/>
      <c r="D14" s="16"/>
      <c r="E14" s="16"/>
      <c r="F14" s="16"/>
      <c r="G14" s="16"/>
      <c r="H14" s="16"/>
      <c r="I14" s="16"/>
    </row>
  </sheetData>
  <mergeCells count="4">
    <mergeCell ref="C5:D5"/>
    <mergeCell ref="C9:C11"/>
    <mergeCell ref="D9:E9"/>
    <mergeCell ref="F9:G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9B2AD-8A67-5040-9BF6-E664697BD50F}">
  <dimension ref="A1"/>
  <sheetViews>
    <sheetView zoomScale="75" workbookViewId="0">
      <selection activeCell="K99" sqref="K9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GENERAL</vt:lpstr>
      <vt:lpstr>PREOP</vt:lpstr>
      <vt:lpstr>PEROP</vt:lpstr>
      <vt:lpstr>POSTOP</vt:lpstr>
      <vt:lpstr>SOMMAIRE</vt:lpstr>
      <vt:lpstr>DFG</vt:lpstr>
      <vt:lpstr>DEF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Rouault</dc:creator>
  <cp:lastModifiedBy>Antoine Rouault</cp:lastModifiedBy>
  <dcterms:created xsi:type="dcterms:W3CDTF">2026-07-01T17:08:25Z</dcterms:created>
  <dcterms:modified xsi:type="dcterms:W3CDTF">2026-07-09T12:54:50Z</dcterms:modified>
</cp:coreProperties>
</file>